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activeTab="3"/>
  </bookViews>
  <sheets>
    <sheet name="Caratula" sheetId="8" r:id="rId1"/>
    <sheet name="Resumen" sheetId="4" r:id="rId2"/>
    <sheet name="Rubro 1 " sheetId="7" r:id="rId3"/>
    <sheet name="Rubro 2" sheetId="3" r:id="rId4"/>
  </sheets>
  <definedNames>
    <definedName name="_xlnm.Print_Area" localSheetId="0">Caratula!$A$1:$M$95</definedName>
    <definedName name="_xlnm.Print_Area" localSheetId="2">'Rubro 1 '!$A$1:$L$39</definedName>
    <definedName name="_xlnm.Print_Titles" localSheetId="2">'Rubro 1 '!$16:$20</definedName>
    <definedName name="_xlnm.Print_Titles" localSheetId="3">'Rubro 2'!$15:$18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9" i="3" l="1"/>
  <c r="L109" i="3"/>
  <c r="J109" i="3"/>
  <c r="H109" i="3"/>
  <c r="N108" i="3"/>
  <c r="L108" i="3"/>
  <c r="J108" i="3"/>
  <c r="O108" i="3" s="1"/>
  <c r="H108" i="3"/>
  <c r="O107" i="3"/>
  <c r="L107" i="3"/>
  <c r="J107" i="3"/>
  <c r="H107" i="3"/>
  <c r="N106" i="3"/>
  <c r="L106" i="3"/>
  <c r="J106" i="3"/>
  <c r="O106" i="3" s="1"/>
  <c r="H106" i="3"/>
  <c r="O105" i="3"/>
  <c r="L105" i="3"/>
  <c r="J105" i="3"/>
  <c r="H105" i="3"/>
  <c r="N104" i="3"/>
  <c r="L104" i="3"/>
  <c r="J104" i="3"/>
  <c r="O104" i="3" s="1"/>
  <c r="H104" i="3"/>
  <c r="O103" i="3"/>
  <c r="L103" i="3"/>
  <c r="J103" i="3"/>
  <c r="H103" i="3"/>
  <c r="O99" i="3"/>
  <c r="L99" i="3"/>
  <c r="J99" i="3"/>
  <c r="H99" i="3"/>
  <c r="N99" i="3" s="1"/>
  <c r="L95" i="3"/>
  <c r="J95" i="3"/>
  <c r="O95" i="3" s="1"/>
  <c r="H95" i="3"/>
  <c r="L94" i="3"/>
  <c r="N94" i="3" s="1"/>
  <c r="J94" i="3"/>
  <c r="O94" i="3" s="1"/>
  <c r="H94" i="3"/>
  <c r="L93" i="3"/>
  <c r="N93" i="3" s="1"/>
  <c r="J93" i="3"/>
  <c r="O93" i="3" s="1"/>
  <c r="H93" i="3"/>
  <c r="O89" i="3"/>
  <c r="L89" i="3"/>
  <c r="N89" i="3" s="1"/>
  <c r="J89" i="3"/>
  <c r="H89" i="3"/>
  <c r="L88" i="3"/>
  <c r="N88" i="3" s="1"/>
  <c r="J88" i="3"/>
  <c r="O88" i="3" s="1"/>
  <c r="H88" i="3"/>
  <c r="L84" i="3"/>
  <c r="N84" i="3" s="1"/>
  <c r="J84" i="3"/>
  <c r="O84" i="3" s="1"/>
  <c r="H84" i="3"/>
  <c r="L83" i="3"/>
  <c r="N83" i="3" s="1"/>
  <c r="J83" i="3"/>
  <c r="O83" i="3" s="1"/>
  <c r="H83" i="3"/>
  <c r="L82" i="3"/>
  <c r="N82" i="3" s="1"/>
  <c r="J82" i="3"/>
  <c r="O82" i="3" s="1"/>
  <c r="H82" i="3"/>
  <c r="O81" i="3"/>
  <c r="L81" i="3"/>
  <c r="N81" i="3" s="1"/>
  <c r="J81" i="3"/>
  <c r="H81" i="3"/>
  <c r="L80" i="3"/>
  <c r="N80" i="3" s="1"/>
  <c r="J80" i="3"/>
  <c r="O80" i="3" s="1"/>
  <c r="H80" i="3"/>
  <c r="L79" i="3"/>
  <c r="N79" i="3" s="1"/>
  <c r="J79" i="3"/>
  <c r="O79" i="3" s="1"/>
  <c r="H79" i="3"/>
  <c r="L75" i="3"/>
  <c r="N75" i="3" s="1"/>
  <c r="J75" i="3"/>
  <c r="O75" i="3" s="1"/>
  <c r="H75" i="3"/>
  <c r="L74" i="3"/>
  <c r="N74" i="3" s="1"/>
  <c r="J74" i="3"/>
  <c r="O74" i="3" s="1"/>
  <c r="H74" i="3"/>
  <c r="L73" i="3"/>
  <c r="N73" i="3" s="1"/>
  <c r="J73" i="3"/>
  <c r="O73" i="3" s="1"/>
  <c r="H73" i="3"/>
  <c r="L72" i="3"/>
  <c r="N72" i="3" s="1"/>
  <c r="J72" i="3"/>
  <c r="O72" i="3" s="1"/>
  <c r="H72" i="3"/>
  <c r="L71" i="3"/>
  <c r="N71" i="3" s="1"/>
  <c r="J71" i="3"/>
  <c r="O71" i="3" s="1"/>
  <c r="H71" i="3"/>
  <c r="L70" i="3"/>
  <c r="N70" i="3" s="1"/>
  <c r="J70" i="3"/>
  <c r="O70" i="3" s="1"/>
  <c r="H70" i="3"/>
  <c r="L66" i="3"/>
  <c r="N66" i="3" s="1"/>
  <c r="J66" i="3"/>
  <c r="O66" i="3" s="1"/>
  <c r="H66" i="3"/>
  <c r="L65" i="3"/>
  <c r="N65" i="3" s="1"/>
  <c r="J65" i="3"/>
  <c r="O65" i="3" s="1"/>
  <c r="H65" i="3"/>
  <c r="L64" i="3"/>
  <c r="N64" i="3" s="1"/>
  <c r="J64" i="3"/>
  <c r="O64" i="3" s="1"/>
  <c r="H64" i="3"/>
  <c r="L63" i="3"/>
  <c r="N63" i="3" s="1"/>
  <c r="J63" i="3"/>
  <c r="O63" i="3" s="1"/>
  <c r="H63" i="3"/>
  <c r="L62" i="3"/>
  <c r="N62" i="3" s="1"/>
  <c r="J62" i="3"/>
  <c r="O62" i="3" s="1"/>
  <c r="H62" i="3"/>
  <c r="L61" i="3"/>
  <c r="N61" i="3" s="1"/>
  <c r="J61" i="3"/>
  <c r="O61" i="3" s="1"/>
  <c r="H61" i="3"/>
  <c r="L60" i="3"/>
  <c r="N60" i="3" s="1"/>
  <c r="J60" i="3"/>
  <c r="O60" i="3" s="1"/>
  <c r="H60" i="3"/>
  <c r="L59" i="3"/>
  <c r="N59" i="3" s="1"/>
  <c r="J59" i="3"/>
  <c r="O59" i="3" s="1"/>
  <c r="H59" i="3"/>
  <c r="L55" i="3"/>
  <c r="N55" i="3" s="1"/>
  <c r="J55" i="3"/>
  <c r="O55" i="3" s="1"/>
  <c r="H55" i="3"/>
  <c r="O54" i="3"/>
  <c r="L54" i="3"/>
  <c r="N54" i="3" s="1"/>
  <c r="J54" i="3"/>
  <c r="H54" i="3"/>
  <c r="L53" i="3"/>
  <c r="N53" i="3" s="1"/>
  <c r="J53" i="3"/>
  <c r="O53" i="3" s="1"/>
  <c r="H53" i="3"/>
  <c r="L52" i="3"/>
  <c r="J52" i="3"/>
  <c r="O52" i="3" s="1"/>
  <c r="H52" i="3"/>
  <c r="L49" i="3"/>
  <c r="J49" i="3"/>
  <c r="O49" i="3" s="1"/>
  <c r="H49" i="3"/>
  <c r="L48" i="3"/>
  <c r="J48" i="3"/>
  <c r="O48" i="3" s="1"/>
  <c r="H48" i="3"/>
  <c r="N48" i="3" s="1"/>
  <c r="L47" i="3"/>
  <c r="J47" i="3"/>
  <c r="O47" i="3" s="1"/>
  <c r="H47" i="3"/>
  <c r="L43" i="3"/>
  <c r="J43" i="3"/>
  <c r="O43" i="3" s="1"/>
  <c r="H43" i="3"/>
  <c r="L42" i="3"/>
  <c r="J42" i="3"/>
  <c r="O42" i="3" s="1"/>
  <c r="H42" i="3"/>
  <c r="N42" i="3" s="1"/>
  <c r="L41" i="3"/>
  <c r="J41" i="3"/>
  <c r="O41" i="3" s="1"/>
  <c r="H41" i="3"/>
  <c r="L37" i="3"/>
  <c r="J37" i="3"/>
  <c r="O37" i="3" s="1"/>
  <c r="H37" i="3"/>
  <c r="L36" i="3"/>
  <c r="J36" i="3"/>
  <c r="O36" i="3" s="1"/>
  <c r="H36" i="3"/>
  <c r="N36" i="3" s="1"/>
  <c r="L35" i="3"/>
  <c r="J35" i="3"/>
  <c r="O35" i="3" s="1"/>
  <c r="H35" i="3"/>
  <c r="L34" i="3"/>
  <c r="J34" i="3"/>
  <c r="O34" i="3" s="1"/>
  <c r="H34" i="3"/>
  <c r="N34" i="3" s="1"/>
  <c r="L30" i="3"/>
  <c r="J30" i="3"/>
  <c r="O30" i="3" s="1"/>
  <c r="H30" i="3"/>
  <c r="L29" i="3"/>
  <c r="J29" i="3"/>
  <c r="O29" i="3" s="1"/>
  <c r="H29" i="3"/>
  <c r="N29" i="3" s="1"/>
  <c r="L28" i="3"/>
  <c r="J28" i="3"/>
  <c r="O28" i="3" s="1"/>
  <c r="H28" i="3"/>
  <c r="L27" i="3"/>
  <c r="J27" i="3"/>
  <c r="O27" i="3" s="1"/>
  <c r="H27" i="3"/>
  <c r="N27" i="3" s="1"/>
  <c r="O23" i="3"/>
  <c r="O22" i="3"/>
  <c r="J22" i="3"/>
  <c r="J23" i="3"/>
  <c r="J21" i="3"/>
  <c r="O21" i="3" s="1"/>
  <c r="J20" i="3"/>
  <c r="O20" i="3" s="1"/>
  <c r="H23" i="3"/>
  <c r="H22" i="3"/>
  <c r="H21" i="3"/>
  <c r="H20" i="3"/>
  <c r="H19" i="3" s="1"/>
  <c r="N28" i="3" l="1"/>
  <c r="N30" i="3"/>
  <c r="N35" i="3"/>
  <c r="N37" i="3"/>
  <c r="N41" i="3"/>
  <c r="N43" i="3"/>
  <c r="N47" i="3"/>
  <c r="N49" i="3"/>
  <c r="N52" i="3"/>
  <c r="N95" i="3"/>
  <c r="N103" i="3"/>
  <c r="N105" i="3"/>
  <c r="N107" i="3"/>
  <c r="N109" i="3"/>
  <c r="K21" i="7"/>
  <c r="K28" i="7" s="1"/>
  <c r="N19" i="4" l="1"/>
  <c r="O19" i="3"/>
  <c r="N114" i="3"/>
  <c r="N112" i="3"/>
  <c r="O87" i="3" l="1"/>
  <c r="M102" i="3"/>
  <c r="M98" i="3"/>
  <c r="M92" i="3"/>
  <c r="M87" i="3"/>
  <c r="M78" i="3"/>
  <c r="M69" i="3"/>
  <c r="M58" i="3"/>
  <c r="M51" i="3"/>
  <c r="M46" i="3"/>
  <c r="M40" i="3"/>
  <c r="M33" i="3"/>
  <c r="M26" i="3"/>
  <c r="O102" i="3"/>
  <c r="O98" i="3"/>
  <c r="O92" i="3"/>
  <c r="O78" i="3"/>
  <c r="O69" i="3"/>
  <c r="O58" i="3"/>
  <c r="O51" i="3"/>
  <c r="O46" i="3"/>
  <c r="O40" i="3"/>
  <c r="O33" i="3"/>
  <c r="O26" i="3"/>
  <c r="O117" i="3" l="1"/>
  <c r="N22" i="4" s="1"/>
  <c r="N25" i="4" l="1"/>
  <c r="N29" i="4" s="1"/>
  <c r="J40" i="3" l="1"/>
  <c r="L40" i="3"/>
  <c r="J46" i="3"/>
  <c r="L46" i="3"/>
  <c r="H25" i="7" l="1"/>
  <c r="J25" i="7" s="1"/>
  <c r="H24" i="7"/>
  <c r="J24" i="7" s="1"/>
  <c r="L78" i="3" l="1"/>
  <c r="J78" i="3"/>
  <c r="N78" i="3" l="1"/>
  <c r="H23" i="7"/>
  <c r="J23" i="7" s="1"/>
  <c r="H22" i="7"/>
  <c r="J22" i="7" s="1"/>
  <c r="L23" i="3"/>
  <c r="N23" i="3" s="1"/>
  <c r="J98" i="3" l="1"/>
  <c r="L92" i="3"/>
  <c r="J92" i="3"/>
  <c r="L98" i="3" l="1"/>
  <c r="N98" i="3" s="1"/>
  <c r="L58" i="3"/>
  <c r="J26" i="3"/>
  <c r="J33" i="3"/>
  <c r="J102" i="3"/>
  <c r="L26" i="3"/>
  <c r="L33" i="3"/>
  <c r="L102" i="3"/>
  <c r="J58" i="3"/>
  <c r="J21" i="7"/>
  <c r="J28" i="7" l="1"/>
  <c r="K19" i="4" s="1"/>
  <c r="N102" i="3"/>
  <c r="N92" i="3"/>
  <c r="L87" i="3"/>
  <c r="J87" i="3"/>
  <c r="M19" i="3" l="1"/>
  <c r="L21" i="3"/>
  <c r="N21" i="3" s="1"/>
  <c r="L20" i="3"/>
  <c r="N20" i="3" s="1"/>
  <c r="L51" i="3" l="1"/>
  <c r="L69" i="3"/>
  <c r="J69" i="3"/>
  <c r="J51" i="3"/>
  <c r="N87" i="3"/>
  <c r="N69" i="3" l="1"/>
  <c r="N51" i="3"/>
  <c r="L22" i="3"/>
  <c r="N22" i="3" s="1"/>
  <c r="N58" i="3"/>
  <c r="N46" i="3" l="1"/>
  <c r="J19" i="3"/>
  <c r="L19" i="3"/>
  <c r="N19" i="3" l="1"/>
  <c r="N40" i="3"/>
  <c r="N26" i="3" l="1"/>
  <c r="N33" i="3"/>
  <c r="N117" i="3" l="1"/>
  <c r="K22" i="4" s="1"/>
  <c r="K25" i="4" l="1"/>
  <c r="K29" i="4" s="1"/>
</calcChain>
</file>

<file path=xl/sharedStrings.xml><?xml version="1.0" encoding="utf-8"?>
<sst xmlns="http://schemas.openxmlformats.org/spreadsheetml/2006/main" count="300" uniqueCount="169">
  <si>
    <t>EMPRESA DE TRANSMIISION TRONCAL</t>
  </si>
  <si>
    <t>DEL NORESTE ARGENTINO SA</t>
  </si>
  <si>
    <t>LICITACION PUBLICA TNEA-PL 01/2023</t>
  </si>
  <si>
    <t>INTERCONEXION EN 220 kV ENTRE LA ET CLORINDA (ARGENTINA) Y ET GUARAMBARE (PARAGUAY)</t>
  </si>
  <si>
    <t>REUBICACION ESTRUCTURA T80 SOBRE EL CRUCE DEL RIO PARAGUAY</t>
  </si>
  <si>
    <t xml:space="preserve"> PLANILLA RESUMEN DE COTIZACION</t>
  </si>
  <si>
    <t>RUBROS DE COTIZACION</t>
  </si>
  <si>
    <t>MONTO PARCIAL  ($)</t>
  </si>
  <si>
    <t>MONTO PARCIAL (U$D)</t>
  </si>
  <si>
    <r>
      <rPr>
        <b/>
        <sz val="11"/>
        <rFont val="Calibri"/>
        <family val="2"/>
        <scheme val="minor"/>
      </rPr>
      <t>Rubro N° 1</t>
    </r>
    <r>
      <rPr>
        <sz val="11"/>
        <rFont val="Calibri"/>
        <family val="2"/>
        <scheme val="minor"/>
      </rPr>
      <t xml:space="preserve"> - Provision Nueva Estructura T80</t>
    </r>
  </si>
  <si>
    <r>
      <rPr>
        <b/>
        <sz val="11"/>
        <rFont val="Calibri"/>
        <family val="2"/>
        <scheme val="minor"/>
      </rPr>
      <t>Rubro N° 2</t>
    </r>
    <r>
      <rPr>
        <sz val="11"/>
        <rFont val="Calibri"/>
        <family val="2"/>
        <scheme val="minor"/>
      </rPr>
      <t xml:space="preserve"> - Obra civil, montaje, tendido y obras complementarias</t>
    </r>
  </si>
  <si>
    <t xml:space="preserve">SUBTOTAL DE LA OFERTA </t>
  </si>
  <si>
    <t>IVA (…….. %)</t>
  </si>
  <si>
    <t xml:space="preserve">TOTAL DE LA OFERTA </t>
  </si>
  <si>
    <t>El presente modelo de planilla de cotizacion contiene una discriminación de ítems concebida en función del anteproyecto licitatorio y se pone a disposicion del oferente con carácter indicativo.</t>
  </si>
  <si>
    <t>El Oferente en su oferta presentara una planilla de similar estructura ajustándola al análisis realizado en el estudio de su oferta debiendo agregar los items que a su juicio  considere faltantes</t>
  </si>
  <si>
    <t xml:space="preserve">para entregar las obras de acuerdo a su fin e indicando las cantidades computadas. </t>
  </si>
  <si>
    <t>No se reconoceran reclamos adicionales por suministros no incluidos y necesarios para las instalaciones licitadas.</t>
  </si>
  <si>
    <t>El oferente debera completar la planilla de cotización en función de los rubros por los que presentará oferta</t>
  </si>
  <si>
    <t xml:space="preserve">El monto total de la presente oferta asciende a la suma: </t>
  </si>
  <si>
    <t>………………………………………………………………………………</t>
  </si>
  <si>
    <t>…………………………………………………………………………………</t>
  </si>
  <si>
    <t>Firma del Representante Técnico del Oferente</t>
  </si>
  <si>
    <t>Firma del Representante Legal del Oferente</t>
  </si>
  <si>
    <t>LICITACION PUBLICA 01/2023</t>
  </si>
  <si>
    <t>Rubro Nro 1 - PROVISION ESTRUCTURA T80</t>
  </si>
  <si>
    <t>PLANILLA DE COTIZACION</t>
  </si>
  <si>
    <t>IT</t>
  </si>
  <si>
    <t>SUB</t>
  </si>
  <si>
    <t>MATERIALES</t>
  </si>
  <si>
    <t>TRANSPORTE</t>
  </si>
  <si>
    <t>ITEM</t>
  </si>
  <si>
    <t>DESCRIPCION</t>
  </si>
  <si>
    <t>UND</t>
  </si>
  <si>
    <t>CANT</t>
  </si>
  <si>
    <t>UNITARIO</t>
  </si>
  <si>
    <t>PARCIAL</t>
  </si>
  <si>
    <t>SUBTOTAL</t>
  </si>
  <si>
    <t>u$s</t>
  </si>
  <si>
    <t>$</t>
  </si>
  <si>
    <t>U$D</t>
  </si>
  <si>
    <t>1.1</t>
  </si>
  <si>
    <t>Ingenieria de fabricacion</t>
  </si>
  <si>
    <t>Gbl</t>
  </si>
  <si>
    <t>1.2</t>
  </si>
  <si>
    <t>Fabricacion de la estructura</t>
  </si>
  <si>
    <t>1.3</t>
  </si>
  <si>
    <t>Fabricacion de stubs</t>
  </si>
  <si>
    <t>Nº</t>
  </si>
  <si>
    <t>1.4</t>
  </si>
  <si>
    <t>Ensayos en fabrica</t>
  </si>
  <si>
    <t>TOTAL DEL RUBRO N° 1</t>
  </si>
  <si>
    <t>El Oferente en su oferta presentara una planilla de similar estructura ajustándola al análisis realizado en el estudio de su oferta debiendo agregar los items que a su juicio considere faltantes</t>
  </si>
  <si>
    <t>El monto total de la presente oferta asciende a la suma de:..................................................................................................................................................................</t>
  </si>
  <si>
    <t>……………………………</t>
  </si>
  <si>
    <t>Rubro Nro 2 - Obra Civil, Montaje, Tendido y Obras Complementarias</t>
  </si>
  <si>
    <t>MANO DE OBRA MONTAJE</t>
  </si>
  <si>
    <t>% PROPORC</t>
  </si>
  <si>
    <t>Proyecto ejecutivo</t>
  </si>
  <si>
    <t>Estudio de suelos</t>
  </si>
  <si>
    <t>Plan de Gestion Ambiental - PGA</t>
  </si>
  <si>
    <t>Tramitaciones con organismos nacionales, provinciales o municipales</t>
  </si>
  <si>
    <t>Otros estudios y/o tramitaciones necesarias (aclarar)</t>
  </si>
  <si>
    <t>Excavacion para fundaciones</t>
  </si>
  <si>
    <t>2.1</t>
  </si>
  <si>
    <t>Excavacion para pilotaje</t>
  </si>
  <si>
    <t>m3</t>
  </si>
  <si>
    <t>2.2</t>
  </si>
  <si>
    <t>Excavacion para cabezales</t>
  </si>
  <si>
    <t>2.3</t>
  </si>
  <si>
    <t>Excavacion para vigas de encadenado</t>
  </si>
  <si>
    <t>2.4</t>
  </si>
  <si>
    <t>Otras excavaciones (aclarar)</t>
  </si>
  <si>
    <t>Pilotaje</t>
  </si>
  <si>
    <t>3.1</t>
  </si>
  <si>
    <t>Encamisado de pilotes</t>
  </si>
  <si>
    <t>3.2</t>
  </si>
  <si>
    <t>Armadura para pilotes</t>
  </si>
  <si>
    <t>kg</t>
  </si>
  <si>
    <t>3.3</t>
  </si>
  <si>
    <t>Hormigonado para pilotes</t>
  </si>
  <si>
    <t>3.4</t>
  </si>
  <si>
    <t>Fundacion de otras estructuras (aclarar)</t>
  </si>
  <si>
    <t>Cabezales</t>
  </si>
  <si>
    <t>4.1</t>
  </si>
  <si>
    <t>Encofrado y armadura de cabezal</t>
  </si>
  <si>
    <t>4.2</t>
  </si>
  <si>
    <t>Hormigonado para cabezales</t>
  </si>
  <si>
    <t>4.3</t>
  </si>
  <si>
    <t>Otras acciones necesarias (aclarar)</t>
  </si>
  <si>
    <t>Vigas de encadenado</t>
  </si>
  <si>
    <t>5.1</t>
  </si>
  <si>
    <t>Encofrado y armadura de vigas</t>
  </si>
  <si>
    <t>5.2</t>
  </si>
  <si>
    <t>Hormigon para vigas</t>
  </si>
  <si>
    <t>5.3</t>
  </si>
  <si>
    <t>Montaje estructura T80</t>
  </si>
  <si>
    <t>Trabajos preparatorios</t>
  </si>
  <si>
    <t>Verificaciones previas al tendido</t>
  </si>
  <si>
    <t>4.4</t>
  </si>
  <si>
    <t>Cables, morseteria y accesorios</t>
  </si>
  <si>
    <t>Conductor ACCC tipo REYKJAVK</t>
  </si>
  <si>
    <t>mts</t>
  </si>
  <si>
    <t>Cable de guardia tipo AC40</t>
  </si>
  <si>
    <t>Conjunto de retencion para conductor ACCC</t>
  </si>
  <si>
    <t>5.4</t>
  </si>
  <si>
    <t>Conjunto de suspension para conductor ACCC</t>
  </si>
  <si>
    <t>5.5</t>
  </si>
  <si>
    <t>Conjunto de retencion para cable de guardia AC40</t>
  </si>
  <si>
    <t>5.6</t>
  </si>
  <si>
    <t>Conjunto de suspension para cable de guardia AC40</t>
  </si>
  <si>
    <t>5.7</t>
  </si>
  <si>
    <t>Otros accesorios no detallados (aclarar)</t>
  </si>
  <si>
    <t>5.8</t>
  </si>
  <si>
    <t>Balizamiento cruce Rio Paraguay</t>
  </si>
  <si>
    <t>6.1</t>
  </si>
  <si>
    <t>Esferas de señalizacion diurna</t>
  </si>
  <si>
    <t>6.2</t>
  </si>
  <si>
    <t>Balizas de alta intensidad</t>
  </si>
  <si>
    <t>6.3</t>
  </si>
  <si>
    <t>Tablero de control de balizas</t>
  </si>
  <si>
    <t>6.4</t>
  </si>
  <si>
    <t>Paneles solares</t>
  </si>
  <si>
    <t>6.5</t>
  </si>
  <si>
    <t>Materiales menores complementarios para la instalacion</t>
  </si>
  <si>
    <t>6.6</t>
  </si>
  <si>
    <t>Reparacion camino de acceso</t>
  </si>
  <si>
    <t>7.1</t>
  </si>
  <si>
    <t>Trabajos en Zona 1</t>
  </si>
  <si>
    <t>7.2</t>
  </si>
  <si>
    <t>Reparacion cruce en Zona 2</t>
  </si>
  <si>
    <t>7.3</t>
  </si>
  <si>
    <t>Trabajos en Zona 3</t>
  </si>
  <si>
    <t>7.4</t>
  </si>
  <si>
    <t>Trabajos en Zona 4</t>
  </si>
  <si>
    <t>7.5</t>
  </si>
  <si>
    <t>Repaso y acondicionamiento final</t>
  </si>
  <si>
    <t>7.6</t>
  </si>
  <si>
    <t>Otros trabajos no considerados (aclarar)</t>
  </si>
  <si>
    <t>Puestas a tierra</t>
  </si>
  <si>
    <t>8.1</t>
  </si>
  <si>
    <t>Ejecucion de nueva puesta a tierra estructura T80</t>
  </si>
  <si>
    <t>8.2</t>
  </si>
  <si>
    <t>Desarme y balizamiento cabezales existentes</t>
  </si>
  <si>
    <t>9.1</t>
  </si>
  <si>
    <t>Desontaje y acondicionamiento estructura T80 existente</t>
  </si>
  <si>
    <t>9.2</t>
  </si>
  <si>
    <t>Balizamiento cabezales existentes según especificacion</t>
  </si>
  <si>
    <t>9.3</t>
  </si>
  <si>
    <t>Ensayos</t>
  </si>
  <si>
    <t>10.1</t>
  </si>
  <si>
    <t>Ensayos de recepcion y puesta en servicio</t>
  </si>
  <si>
    <t>Repuestos obligatorios y varios</t>
  </si>
  <si>
    <t>11.1</t>
  </si>
  <si>
    <t>11.2</t>
  </si>
  <si>
    <t>Cable de guerdia tipo AC40</t>
  </si>
  <si>
    <t>11.3</t>
  </si>
  <si>
    <t>Herrajes (5% del total)</t>
  </si>
  <si>
    <t>11.4</t>
  </si>
  <si>
    <t>Balizas de alta luminosidad</t>
  </si>
  <si>
    <t>11.5</t>
  </si>
  <si>
    <t>Panel solar</t>
  </si>
  <si>
    <t>11.6</t>
  </si>
  <si>
    <t>Controlador de encendido</t>
  </si>
  <si>
    <t>11.7</t>
  </si>
  <si>
    <t>Carteleria en nueva T80</t>
  </si>
  <si>
    <t>Limpieza y Terminacion Final de Obra</t>
  </si>
  <si>
    <t>Documentacion "Conforme a Obra"</t>
  </si>
  <si>
    <t>TOTAL DEL RUBRO N°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</si>
</sst>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-[$$-2C0A]\ * #,##0.00_-;\-[$$-2C0A]\ * #,##0.00_-;_-[$$-2C0A]\ * &quot;-&quot;??_-;_-@_-"/>
    <numFmt numFmtId="166" formatCode="_-[$USD]\ * #,##0.00_-;\-[$USD]\ * #,##0.00_-;_-[$USD]\ * &quot;-&quot;??_-;_-@_-"/>
  </numFmts>
  <fonts count="24" x14ac:knownFonts="1">
    <font>
      <sz val="10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ineta BT"/>
      <family val="5"/>
    </font>
    <font>
      <sz val="12"/>
      <name val="Vineta BT"/>
      <family val="5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/>
    <xf numFmtId="4" fontId="8" fillId="0" borderId="17" xfId="0" applyNumberFormat="1" applyFont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7" fillId="2" borderId="0" xfId="0" applyNumberFormat="1" applyFont="1" applyFill="1"/>
    <xf numFmtId="4" fontId="7" fillId="2" borderId="6" xfId="0" applyNumberFormat="1" applyFont="1" applyFill="1" applyBorder="1"/>
    <xf numFmtId="0" fontId="7" fillId="0" borderId="10" xfId="0" applyFont="1" applyBorder="1" applyAlignment="1">
      <alignment horizontal="center"/>
    </xf>
    <xf numFmtId="4" fontId="7" fillId="2" borderId="3" xfId="0" applyNumberFormat="1" applyFont="1" applyFill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7" fillId="0" borderId="16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4" fillId="0" borderId="0" xfId="0" applyFont="1"/>
    <xf numFmtId="4" fontId="17" fillId="0" borderId="0" xfId="0" applyNumberFormat="1" applyFont="1"/>
    <xf numFmtId="0" fontId="1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13" xfId="0" applyFont="1" applyBorder="1" applyAlignment="1">
      <alignment horizontal="right"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10" fillId="0" borderId="12" xfId="0" applyNumberFormat="1" applyFont="1" applyBorder="1"/>
    <xf numFmtId="0" fontId="0" fillId="0" borderId="13" xfId="0" applyBorder="1"/>
    <xf numFmtId="10" fontId="7" fillId="2" borderId="6" xfId="0" applyNumberFormat="1" applyFont="1" applyFill="1" applyBorder="1"/>
    <xf numFmtId="10" fontId="8" fillId="0" borderId="10" xfId="0" applyNumberFormat="1" applyFont="1" applyBorder="1"/>
    <xf numFmtId="10" fontId="8" fillId="0" borderId="0" xfId="0" applyNumberFormat="1" applyFont="1"/>
    <xf numFmtId="10" fontId="8" fillId="0" borderId="17" xfId="0" applyNumberFormat="1" applyFont="1" applyBorder="1"/>
    <xf numFmtId="10" fontId="7" fillId="2" borderId="3" xfId="0" applyNumberFormat="1" applyFont="1" applyFill="1" applyBorder="1"/>
    <xf numFmtId="10" fontId="8" fillId="0" borderId="0" xfId="0" applyNumberFormat="1" applyFont="1" applyAlignment="1">
      <alignment horizontal="center"/>
    </xf>
    <xf numFmtId="10" fontId="7" fillId="0" borderId="0" xfId="0" applyNumberFormat="1" applyFont="1"/>
    <xf numFmtId="0" fontId="4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8" fillId="4" borderId="17" xfId="0" applyNumberFormat="1" applyFont="1" applyFill="1" applyBorder="1"/>
    <xf numFmtId="166" fontId="10" fillId="0" borderId="6" xfId="1" applyNumberFormat="1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166" fontId="10" fillId="0" borderId="6" xfId="0" applyNumberFormat="1" applyFont="1" applyBorder="1"/>
    <xf numFmtId="165" fontId="10" fillId="4" borderId="12" xfId="0" applyNumberFormat="1" applyFont="1" applyFill="1" applyBorder="1"/>
    <xf numFmtId="0" fontId="21" fillId="0" borderId="0" xfId="0" applyFont="1" applyAlignment="1">
      <alignment horizontal="justify" vertical="center" wrapText="1"/>
    </xf>
    <xf numFmtId="4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22" fillId="4" borderId="18" xfId="0" applyNumberFormat="1" applyFont="1" applyFill="1" applyBorder="1" applyAlignment="1">
      <alignment horizontal="center"/>
    </xf>
    <xf numFmtId="4" fontId="22" fillId="4" borderId="19" xfId="0" applyNumberFormat="1" applyFont="1" applyFill="1" applyBorder="1" applyAlignment="1">
      <alignment horizontal="center"/>
    </xf>
    <xf numFmtId="4" fontId="22" fillId="4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142878</xdr:colOff>
      <xdr:row>0</xdr:row>
      <xdr:rowOff>76200</xdr:rowOff>
    </xdr:from>
    <xdr:to>
      <xdr:col>13</xdr:col>
      <xdr:colOff>28575</xdr:colOff>
      <xdr:row>93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5FEC6BB-F4B1-EDCC-853A-076DBBFD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8" y="76200"/>
          <a:ext cx="9477372" cy="15568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</xdr:colOff>
      <xdr:row>1</xdr:row>
      <xdr:rowOff>9525</xdr:rowOff>
    </xdr:from>
    <xdr:to>
      <xdr:col>4</xdr:col>
      <xdr:colOff>819151</xdr:colOff>
      <xdr:row>4</xdr:row>
      <xdr:rowOff>85725</xdr:rowOff>
    </xdr:to>
    <xdr:pic>
      <xdr:nvPicPr>
        <xdr:cNvPr id="7" name="6 Imagen" descr="Imagen que contiene Forma&#10;&#10;Descripción generada automáticament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76213"/>
          <a:ext cx="1762125" cy="659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135732</xdr:rowOff>
    </xdr:from>
    <xdr:to>
      <xdr:col>3</xdr:col>
      <xdr:colOff>1283494</xdr:colOff>
      <xdr:row>4</xdr:row>
      <xdr:rowOff>145257</xdr:rowOff>
    </xdr:to>
    <xdr:pic>
      <xdr:nvPicPr>
        <xdr:cNvPr id="4" name="3 Imagen" descr="Imagen que contiene Forma&#10;&#10;Descripción generada automáticament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5732"/>
          <a:ext cx="174783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121444</xdr:colOff>
      <xdr:row>1</xdr:row>
      <xdr:rowOff>30956</xdr:rowOff>
    </xdr:from>
    <xdr:to>
      <xdr:col>3</xdr:col>
      <xdr:colOff>1264444</xdr:colOff>
      <xdr:row>5</xdr:row>
      <xdr:rowOff>40481</xdr:rowOff>
    </xdr:to>
    <xdr:pic>
      <xdr:nvPicPr>
        <xdr:cNvPr id="4" name="3 Imagen" descr="Imagen que contiene Forma&#10;&#10;Descripción generada automáticamente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7644"/>
          <a:ext cx="1738313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Layout" zoomScale="40" zoomScaleNormal="100" zoomScalePageLayoutView="40" workbookViewId="0">
      <selection activeCell="N15" sqref="N15"/>
    </sheetView>
  </sheetViews>
  <sheetFormatPr baseColWidth="10" defaultColWidth="11.42578125" defaultRowHeight="12.75" x14ac:dyDescent="0.2"/>
  <cols>
    <col min="1" max="1" width="13.7109375" customWidth="1"/>
    <col min="7" max="7" width="5.28515625" customWidth="1"/>
    <col min="8" max="8" width="6.5703125" customWidth="1"/>
    <col min="9" max="9" width="5.85546875" customWidth="1"/>
    <col min="10" max="11" width="11.42578125" customWidth="1"/>
    <col min="12" max="12" width="15.42578125" customWidth="1"/>
    <col min="13" max="13" width="9.5703125" customWidth="1"/>
  </cols>
  <sheetData/>
  <printOptions horizontalCentered="1"/>
  <pageMargins left="0.51181102362204722" right="0.5118110236220472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127"/>
  <sheetViews>
    <sheetView view="pageLayout" topLeftCell="A10" zoomScale="80" zoomScaleNormal="100" zoomScalePageLayoutView="80" workbookViewId="0">
      <selection activeCell="A3" sqref="A3:P3"/>
    </sheetView>
  </sheetViews>
  <sheetFormatPr baseColWidth="10" defaultColWidth="9.140625" defaultRowHeight="12.75" x14ac:dyDescent="0.2"/>
  <cols>
    <col min="1" max="1" width="3" customWidth="1"/>
    <col min="2" max="2" width="3.85546875" customWidth="1"/>
    <col min="3" max="4" width="5.140625" customWidth="1"/>
    <col min="5" max="5" width="50.28515625" customWidth="1"/>
    <col min="6" max="6" width="4.28515625" customWidth="1"/>
    <col min="7" max="7" width="5.5703125" customWidth="1"/>
    <col min="8" max="8" width="16" customWidth="1"/>
    <col min="9" max="10" width="12.140625" customWidth="1"/>
    <col min="11" max="16" width="10.7109375" customWidth="1"/>
    <col min="17" max="17" width="1.5703125" customWidth="1"/>
    <col min="261" max="261" width="0.85546875" customWidth="1"/>
    <col min="262" max="262" width="3.85546875" customWidth="1"/>
    <col min="263" max="263" width="5.140625" customWidth="1"/>
    <col min="264" max="264" width="52.7109375" customWidth="1"/>
    <col min="265" max="265" width="4.28515625" customWidth="1"/>
    <col min="266" max="266" width="5.5703125" customWidth="1"/>
    <col min="267" max="270" width="12.140625" customWidth="1"/>
    <col min="271" max="271" width="12.28515625" customWidth="1"/>
    <col min="272" max="272" width="17" customWidth="1"/>
    <col min="273" max="273" width="0.85546875" customWidth="1"/>
    <col min="517" max="517" width="0.85546875" customWidth="1"/>
    <col min="518" max="518" width="3.85546875" customWidth="1"/>
    <col min="519" max="519" width="5.140625" customWidth="1"/>
    <col min="520" max="520" width="52.7109375" customWidth="1"/>
    <col min="521" max="521" width="4.28515625" customWidth="1"/>
    <col min="522" max="522" width="5.5703125" customWidth="1"/>
    <col min="523" max="526" width="12.140625" customWidth="1"/>
    <col min="527" max="527" width="12.28515625" customWidth="1"/>
    <col min="528" max="528" width="17" customWidth="1"/>
    <col min="529" max="529" width="0.85546875" customWidth="1"/>
    <col min="773" max="773" width="0.85546875" customWidth="1"/>
    <col min="774" max="774" width="3.85546875" customWidth="1"/>
    <col min="775" max="775" width="5.140625" customWidth="1"/>
    <col min="776" max="776" width="52.7109375" customWidth="1"/>
    <col min="777" max="777" width="4.28515625" customWidth="1"/>
    <col min="778" max="778" width="5.5703125" customWidth="1"/>
    <col min="779" max="782" width="12.140625" customWidth="1"/>
    <col min="783" max="783" width="12.28515625" customWidth="1"/>
    <col min="784" max="784" width="17" customWidth="1"/>
    <col min="785" max="785" width="0.85546875" customWidth="1"/>
    <col min="1029" max="1029" width="0.85546875" customWidth="1"/>
    <col min="1030" max="1030" width="3.85546875" customWidth="1"/>
    <col min="1031" max="1031" width="5.140625" customWidth="1"/>
    <col min="1032" max="1032" width="52.7109375" customWidth="1"/>
    <col min="1033" max="1033" width="4.28515625" customWidth="1"/>
    <col min="1034" max="1034" width="5.5703125" customWidth="1"/>
    <col min="1035" max="1038" width="12.140625" customWidth="1"/>
    <col min="1039" max="1039" width="12.28515625" customWidth="1"/>
    <col min="1040" max="1040" width="17" customWidth="1"/>
    <col min="1041" max="1041" width="0.85546875" customWidth="1"/>
    <col min="1285" max="1285" width="0.85546875" customWidth="1"/>
    <col min="1286" max="1286" width="3.85546875" customWidth="1"/>
    <col min="1287" max="1287" width="5.140625" customWidth="1"/>
    <col min="1288" max="1288" width="52.7109375" customWidth="1"/>
    <col min="1289" max="1289" width="4.28515625" customWidth="1"/>
    <col min="1290" max="1290" width="5.5703125" customWidth="1"/>
    <col min="1291" max="1294" width="12.140625" customWidth="1"/>
    <col min="1295" max="1295" width="12.28515625" customWidth="1"/>
    <col min="1296" max="1296" width="17" customWidth="1"/>
    <col min="1297" max="1297" width="0.85546875" customWidth="1"/>
    <col min="1541" max="1541" width="0.85546875" customWidth="1"/>
    <col min="1542" max="1542" width="3.85546875" customWidth="1"/>
    <col min="1543" max="1543" width="5.140625" customWidth="1"/>
    <col min="1544" max="1544" width="52.7109375" customWidth="1"/>
    <col min="1545" max="1545" width="4.28515625" customWidth="1"/>
    <col min="1546" max="1546" width="5.5703125" customWidth="1"/>
    <col min="1547" max="1550" width="12.140625" customWidth="1"/>
    <col min="1551" max="1551" width="12.28515625" customWidth="1"/>
    <col min="1552" max="1552" width="17" customWidth="1"/>
    <col min="1553" max="1553" width="0.85546875" customWidth="1"/>
    <col min="1797" max="1797" width="0.85546875" customWidth="1"/>
    <col min="1798" max="1798" width="3.85546875" customWidth="1"/>
    <col min="1799" max="1799" width="5.140625" customWidth="1"/>
    <col min="1800" max="1800" width="52.7109375" customWidth="1"/>
    <col min="1801" max="1801" width="4.28515625" customWidth="1"/>
    <col min="1802" max="1802" width="5.5703125" customWidth="1"/>
    <col min="1803" max="1806" width="12.140625" customWidth="1"/>
    <col min="1807" max="1807" width="12.28515625" customWidth="1"/>
    <col min="1808" max="1808" width="17" customWidth="1"/>
    <col min="1809" max="1809" width="0.85546875" customWidth="1"/>
    <col min="2053" max="2053" width="0.85546875" customWidth="1"/>
    <col min="2054" max="2054" width="3.85546875" customWidth="1"/>
    <col min="2055" max="2055" width="5.140625" customWidth="1"/>
    <col min="2056" max="2056" width="52.7109375" customWidth="1"/>
    <col min="2057" max="2057" width="4.28515625" customWidth="1"/>
    <col min="2058" max="2058" width="5.5703125" customWidth="1"/>
    <col min="2059" max="2062" width="12.140625" customWidth="1"/>
    <col min="2063" max="2063" width="12.28515625" customWidth="1"/>
    <col min="2064" max="2064" width="17" customWidth="1"/>
    <col min="2065" max="2065" width="0.85546875" customWidth="1"/>
    <col min="2309" max="2309" width="0.85546875" customWidth="1"/>
    <col min="2310" max="2310" width="3.85546875" customWidth="1"/>
    <col min="2311" max="2311" width="5.140625" customWidth="1"/>
    <col min="2312" max="2312" width="52.7109375" customWidth="1"/>
    <col min="2313" max="2313" width="4.28515625" customWidth="1"/>
    <col min="2314" max="2314" width="5.5703125" customWidth="1"/>
    <col min="2315" max="2318" width="12.140625" customWidth="1"/>
    <col min="2319" max="2319" width="12.28515625" customWidth="1"/>
    <col min="2320" max="2320" width="17" customWidth="1"/>
    <col min="2321" max="2321" width="0.85546875" customWidth="1"/>
    <col min="2565" max="2565" width="0.85546875" customWidth="1"/>
    <col min="2566" max="2566" width="3.85546875" customWidth="1"/>
    <col min="2567" max="2567" width="5.140625" customWidth="1"/>
    <col min="2568" max="2568" width="52.7109375" customWidth="1"/>
    <col min="2569" max="2569" width="4.28515625" customWidth="1"/>
    <col min="2570" max="2570" width="5.5703125" customWidth="1"/>
    <col min="2571" max="2574" width="12.140625" customWidth="1"/>
    <col min="2575" max="2575" width="12.28515625" customWidth="1"/>
    <col min="2576" max="2576" width="17" customWidth="1"/>
    <col min="2577" max="2577" width="0.85546875" customWidth="1"/>
    <col min="2821" max="2821" width="0.85546875" customWidth="1"/>
    <col min="2822" max="2822" width="3.85546875" customWidth="1"/>
    <col min="2823" max="2823" width="5.140625" customWidth="1"/>
    <col min="2824" max="2824" width="52.7109375" customWidth="1"/>
    <col min="2825" max="2825" width="4.28515625" customWidth="1"/>
    <col min="2826" max="2826" width="5.5703125" customWidth="1"/>
    <col min="2827" max="2830" width="12.140625" customWidth="1"/>
    <col min="2831" max="2831" width="12.28515625" customWidth="1"/>
    <col min="2832" max="2832" width="17" customWidth="1"/>
    <col min="2833" max="2833" width="0.85546875" customWidth="1"/>
    <col min="3077" max="3077" width="0.85546875" customWidth="1"/>
    <col min="3078" max="3078" width="3.85546875" customWidth="1"/>
    <col min="3079" max="3079" width="5.140625" customWidth="1"/>
    <col min="3080" max="3080" width="52.7109375" customWidth="1"/>
    <col min="3081" max="3081" width="4.28515625" customWidth="1"/>
    <col min="3082" max="3082" width="5.5703125" customWidth="1"/>
    <col min="3083" max="3086" width="12.140625" customWidth="1"/>
    <col min="3087" max="3087" width="12.28515625" customWidth="1"/>
    <col min="3088" max="3088" width="17" customWidth="1"/>
    <col min="3089" max="3089" width="0.85546875" customWidth="1"/>
    <col min="3333" max="3333" width="0.85546875" customWidth="1"/>
    <col min="3334" max="3334" width="3.85546875" customWidth="1"/>
    <col min="3335" max="3335" width="5.140625" customWidth="1"/>
    <col min="3336" max="3336" width="52.7109375" customWidth="1"/>
    <col min="3337" max="3337" width="4.28515625" customWidth="1"/>
    <col min="3338" max="3338" width="5.5703125" customWidth="1"/>
    <col min="3339" max="3342" width="12.140625" customWidth="1"/>
    <col min="3343" max="3343" width="12.28515625" customWidth="1"/>
    <col min="3344" max="3344" width="17" customWidth="1"/>
    <col min="3345" max="3345" width="0.85546875" customWidth="1"/>
    <col min="3589" max="3589" width="0.85546875" customWidth="1"/>
    <col min="3590" max="3590" width="3.85546875" customWidth="1"/>
    <col min="3591" max="3591" width="5.140625" customWidth="1"/>
    <col min="3592" max="3592" width="52.7109375" customWidth="1"/>
    <col min="3593" max="3593" width="4.28515625" customWidth="1"/>
    <col min="3594" max="3594" width="5.5703125" customWidth="1"/>
    <col min="3595" max="3598" width="12.140625" customWidth="1"/>
    <col min="3599" max="3599" width="12.28515625" customWidth="1"/>
    <col min="3600" max="3600" width="17" customWidth="1"/>
    <col min="3601" max="3601" width="0.85546875" customWidth="1"/>
    <col min="3845" max="3845" width="0.85546875" customWidth="1"/>
    <col min="3846" max="3846" width="3.85546875" customWidth="1"/>
    <col min="3847" max="3847" width="5.140625" customWidth="1"/>
    <col min="3848" max="3848" width="52.7109375" customWidth="1"/>
    <col min="3849" max="3849" width="4.28515625" customWidth="1"/>
    <col min="3850" max="3850" width="5.5703125" customWidth="1"/>
    <col min="3851" max="3854" width="12.140625" customWidth="1"/>
    <col min="3855" max="3855" width="12.28515625" customWidth="1"/>
    <col min="3856" max="3856" width="17" customWidth="1"/>
    <col min="3857" max="3857" width="0.85546875" customWidth="1"/>
    <col min="4101" max="4101" width="0.85546875" customWidth="1"/>
    <col min="4102" max="4102" width="3.85546875" customWidth="1"/>
    <col min="4103" max="4103" width="5.140625" customWidth="1"/>
    <col min="4104" max="4104" width="52.7109375" customWidth="1"/>
    <col min="4105" max="4105" width="4.28515625" customWidth="1"/>
    <col min="4106" max="4106" width="5.5703125" customWidth="1"/>
    <col min="4107" max="4110" width="12.140625" customWidth="1"/>
    <col min="4111" max="4111" width="12.28515625" customWidth="1"/>
    <col min="4112" max="4112" width="17" customWidth="1"/>
    <col min="4113" max="4113" width="0.85546875" customWidth="1"/>
    <col min="4357" max="4357" width="0.85546875" customWidth="1"/>
    <col min="4358" max="4358" width="3.85546875" customWidth="1"/>
    <col min="4359" max="4359" width="5.140625" customWidth="1"/>
    <col min="4360" max="4360" width="52.7109375" customWidth="1"/>
    <col min="4361" max="4361" width="4.28515625" customWidth="1"/>
    <col min="4362" max="4362" width="5.5703125" customWidth="1"/>
    <col min="4363" max="4366" width="12.140625" customWidth="1"/>
    <col min="4367" max="4367" width="12.28515625" customWidth="1"/>
    <col min="4368" max="4368" width="17" customWidth="1"/>
    <col min="4369" max="4369" width="0.85546875" customWidth="1"/>
    <col min="4613" max="4613" width="0.85546875" customWidth="1"/>
    <col min="4614" max="4614" width="3.85546875" customWidth="1"/>
    <col min="4615" max="4615" width="5.140625" customWidth="1"/>
    <col min="4616" max="4616" width="52.7109375" customWidth="1"/>
    <col min="4617" max="4617" width="4.28515625" customWidth="1"/>
    <col min="4618" max="4618" width="5.5703125" customWidth="1"/>
    <col min="4619" max="4622" width="12.140625" customWidth="1"/>
    <col min="4623" max="4623" width="12.28515625" customWidth="1"/>
    <col min="4624" max="4624" width="17" customWidth="1"/>
    <col min="4625" max="4625" width="0.85546875" customWidth="1"/>
    <col min="4869" max="4869" width="0.85546875" customWidth="1"/>
    <col min="4870" max="4870" width="3.85546875" customWidth="1"/>
    <col min="4871" max="4871" width="5.140625" customWidth="1"/>
    <col min="4872" max="4872" width="52.7109375" customWidth="1"/>
    <col min="4873" max="4873" width="4.28515625" customWidth="1"/>
    <col min="4874" max="4874" width="5.5703125" customWidth="1"/>
    <col min="4875" max="4878" width="12.140625" customWidth="1"/>
    <col min="4879" max="4879" width="12.28515625" customWidth="1"/>
    <col min="4880" max="4880" width="17" customWidth="1"/>
    <col min="4881" max="4881" width="0.85546875" customWidth="1"/>
    <col min="5125" max="5125" width="0.85546875" customWidth="1"/>
    <col min="5126" max="5126" width="3.85546875" customWidth="1"/>
    <col min="5127" max="5127" width="5.140625" customWidth="1"/>
    <col min="5128" max="5128" width="52.7109375" customWidth="1"/>
    <col min="5129" max="5129" width="4.28515625" customWidth="1"/>
    <col min="5130" max="5130" width="5.5703125" customWidth="1"/>
    <col min="5131" max="5134" width="12.140625" customWidth="1"/>
    <col min="5135" max="5135" width="12.28515625" customWidth="1"/>
    <col min="5136" max="5136" width="17" customWidth="1"/>
    <col min="5137" max="5137" width="0.85546875" customWidth="1"/>
    <col min="5381" max="5381" width="0.85546875" customWidth="1"/>
    <col min="5382" max="5382" width="3.85546875" customWidth="1"/>
    <col min="5383" max="5383" width="5.140625" customWidth="1"/>
    <col min="5384" max="5384" width="52.7109375" customWidth="1"/>
    <col min="5385" max="5385" width="4.28515625" customWidth="1"/>
    <col min="5386" max="5386" width="5.5703125" customWidth="1"/>
    <col min="5387" max="5390" width="12.140625" customWidth="1"/>
    <col min="5391" max="5391" width="12.28515625" customWidth="1"/>
    <col min="5392" max="5392" width="17" customWidth="1"/>
    <col min="5393" max="5393" width="0.85546875" customWidth="1"/>
    <col min="5637" max="5637" width="0.85546875" customWidth="1"/>
    <col min="5638" max="5638" width="3.85546875" customWidth="1"/>
    <col min="5639" max="5639" width="5.140625" customWidth="1"/>
    <col min="5640" max="5640" width="52.7109375" customWidth="1"/>
    <col min="5641" max="5641" width="4.28515625" customWidth="1"/>
    <col min="5642" max="5642" width="5.5703125" customWidth="1"/>
    <col min="5643" max="5646" width="12.140625" customWidth="1"/>
    <col min="5647" max="5647" width="12.28515625" customWidth="1"/>
    <col min="5648" max="5648" width="17" customWidth="1"/>
    <col min="5649" max="5649" width="0.85546875" customWidth="1"/>
    <col min="5893" max="5893" width="0.85546875" customWidth="1"/>
    <col min="5894" max="5894" width="3.85546875" customWidth="1"/>
    <col min="5895" max="5895" width="5.140625" customWidth="1"/>
    <col min="5896" max="5896" width="52.7109375" customWidth="1"/>
    <col min="5897" max="5897" width="4.28515625" customWidth="1"/>
    <col min="5898" max="5898" width="5.5703125" customWidth="1"/>
    <col min="5899" max="5902" width="12.140625" customWidth="1"/>
    <col min="5903" max="5903" width="12.28515625" customWidth="1"/>
    <col min="5904" max="5904" width="17" customWidth="1"/>
    <col min="5905" max="5905" width="0.85546875" customWidth="1"/>
    <col min="6149" max="6149" width="0.85546875" customWidth="1"/>
    <col min="6150" max="6150" width="3.85546875" customWidth="1"/>
    <col min="6151" max="6151" width="5.140625" customWidth="1"/>
    <col min="6152" max="6152" width="52.7109375" customWidth="1"/>
    <col min="6153" max="6153" width="4.28515625" customWidth="1"/>
    <col min="6154" max="6154" width="5.5703125" customWidth="1"/>
    <col min="6155" max="6158" width="12.140625" customWidth="1"/>
    <col min="6159" max="6159" width="12.28515625" customWidth="1"/>
    <col min="6160" max="6160" width="17" customWidth="1"/>
    <col min="6161" max="6161" width="0.85546875" customWidth="1"/>
    <col min="6405" max="6405" width="0.85546875" customWidth="1"/>
    <col min="6406" max="6406" width="3.85546875" customWidth="1"/>
    <col min="6407" max="6407" width="5.140625" customWidth="1"/>
    <col min="6408" max="6408" width="52.7109375" customWidth="1"/>
    <col min="6409" max="6409" width="4.28515625" customWidth="1"/>
    <col min="6410" max="6410" width="5.5703125" customWidth="1"/>
    <col min="6411" max="6414" width="12.140625" customWidth="1"/>
    <col min="6415" max="6415" width="12.28515625" customWidth="1"/>
    <col min="6416" max="6416" width="17" customWidth="1"/>
    <col min="6417" max="6417" width="0.85546875" customWidth="1"/>
    <col min="6661" max="6661" width="0.85546875" customWidth="1"/>
    <col min="6662" max="6662" width="3.85546875" customWidth="1"/>
    <col min="6663" max="6663" width="5.140625" customWidth="1"/>
    <col min="6664" max="6664" width="52.7109375" customWidth="1"/>
    <col min="6665" max="6665" width="4.28515625" customWidth="1"/>
    <col min="6666" max="6666" width="5.5703125" customWidth="1"/>
    <col min="6667" max="6670" width="12.140625" customWidth="1"/>
    <col min="6671" max="6671" width="12.28515625" customWidth="1"/>
    <col min="6672" max="6672" width="17" customWidth="1"/>
    <col min="6673" max="6673" width="0.85546875" customWidth="1"/>
    <col min="6917" max="6917" width="0.85546875" customWidth="1"/>
    <col min="6918" max="6918" width="3.85546875" customWidth="1"/>
    <col min="6919" max="6919" width="5.140625" customWidth="1"/>
    <col min="6920" max="6920" width="52.7109375" customWidth="1"/>
    <col min="6921" max="6921" width="4.28515625" customWidth="1"/>
    <col min="6922" max="6922" width="5.5703125" customWidth="1"/>
    <col min="6923" max="6926" width="12.140625" customWidth="1"/>
    <col min="6927" max="6927" width="12.28515625" customWidth="1"/>
    <col min="6928" max="6928" width="17" customWidth="1"/>
    <col min="6929" max="6929" width="0.85546875" customWidth="1"/>
    <col min="7173" max="7173" width="0.85546875" customWidth="1"/>
    <col min="7174" max="7174" width="3.85546875" customWidth="1"/>
    <col min="7175" max="7175" width="5.140625" customWidth="1"/>
    <col min="7176" max="7176" width="52.7109375" customWidth="1"/>
    <col min="7177" max="7177" width="4.28515625" customWidth="1"/>
    <col min="7178" max="7178" width="5.5703125" customWidth="1"/>
    <col min="7179" max="7182" width="12.140625" customWidth="1"/>
    <col min="7183" max="7183" width="12.28515625" customWidth="1"/>
    <col min="7184" max="7184" width="17" customWidth="1"/>
    <col min="7185" max="7185" width="0.85546875" customWidth="1"/>
    <col min="7429" max="7429" width="0.85546875" customWidth="1"/>
    <col min="7430" max="7430" width="3.85546875" customWidth="1"/>
    <col min="7431" max="7431" width="5.140625" customWidth="1"/>
    <col min="7432" max="7432" width="52.7109375" customWidth="1"/>
    <col min="7433" max="7433" width="4.28515625" customWidth="1"/>
    <col min="7434" max="7434" width="5.5703125" customWidth="1"/>
    <col min="7435" max="7438" width="12.140625" customWidth="1"/>
    <col min="7439" max="7439" width="12.28515625" customWidth="1"/>
    <col min="7440" max="7440" width="17" customWidth="1"/>
    <col min="7441" max="7441" width="0.85546875" customWidth="1"/>
    <col min="7685" max="7685" width="0.85546875" customWidth="1"/>
    <col min="7686" max="7686" width="3.85546875" customWidth="1"/>
    <col min="7687" max="7687" width="5.140625" customWidth="1"/>
    <col min="7688" max="7688" width="52.7109375" customWidth="1"/>
    <col min="7689" max="7689" width="4.28515625" customWidth="1"/>
    <col min="7690" max="7690" width="5.5703125" customWidth="1"/>
    <col min="7691" max="7694" width="12.140625" customWidth="1"/>
    <col min="7695" max="7695" width="12.28515625" customWidth="1"/>
    <col min="7696" max="7696" width="17" customWidth="1"/>
    <col min="7697" max="7697" width="0.85546875" customWidth="1"/>
    <col min="7941" max="7941" width="0.85546875" customWidth="1"/>
    <col min="7942" max="7942" width="3.85546875" customWidth="1"/>
    <col min="7943" max="7943" width="5.140625" customWidth="1"/>
    <col min="7944" max="7944" width="52.7109375" customWidth="1"/>
    <col min="7945" max="7945" width="4.28515625" customWidth="1"/>
    <col min="7946" max="7946" width="5.5703125" customWidth="1"/>
    <col min="7947" max="7950" width="12.140625" customWidth="1"/>
    <col min="7951" max="7951" width="12.28515625" customWidth="1"/>
    <col min="7952" max="7952" width="17" customWidth="1"/>
    <col min="7953" max="7953" width="0.85546875" customWidth="1"/>
    <col min="8197" max="8197" width="0.85546875" customWidth="1"/>
    <col min="8198" max="8198" width="3.85546875" customWidth="1"/>
    <col min="8199" max="8199" width="5.140625" customWidth="1"/>
    <col min="8200" max="8200" width="52.7109375" customWidth="1"/>
    <col min="8201" max="8201" width="4.28515625" customWidth="1"/>
    <col min="8202" max="8202" width="5.5703125" customWidth="1"/>
    <col min="8203" max="8206" width="12.140625" customWidth="1"/>
    <col min="8207" max="8207" width="12.28515625" customWidth="1"/>
    <col min="8208" max="8208" width="17" customWidth="1"/>
    <col min="8209" max="8209" width="0.85546875" customWidth="1"/>
    <col min="8453" max="8453" width="0.85546875" customWidth="1"/>
    <col min="8454" max="8454" width="3.85546875" customWidth="1"/>
    <col min="8455" max="8455" width="5.140625" customWidth="1"/>
    <col min="8456" max="8456" width="52.7109375" customWidth="1"/>
    <col min="8457" max="8457" width="4.28515625" customWidth="1"/>
    <col min="8458" max="8458" width="5.5703125" customWidth="1"/>
    <col min="8459" max="8462" width="12.140625" customWidth="1"/>
    <col min="8463" max="8463" width="12.28515625" customWidth="1"/>
    <col min="8464" max="8464" width="17" customWidth="1"/>
    <col min="8465" max="8465" width="0.85546875" customWidth="1"/>
    <col min="8709" max="8709" width="0.85546875" customWidth="1"/>
    <col min="8710" max="8710" width="3.85546875" customWidth="1"/>
    <col min="8711" max="8711" width="5.140625" customWidth="1"/>
    <col min="8712" max="8712" width="52.7109375" customWidth="1"/>
    <col min="8713" max="8713" width="4.28515625" customWidth="1"/>
    <col min="8714" max="8714" width="5.5703125" customWidth="1"/>
    <col min="8715" max="8718" width="12.140625" customWidth="1"/>
    <col min="8719" max="8719" width="12.28515625" customWidth="1"/>
    <col min="8720" max="8720" width="17" customWidth="1"/>
    <col min="8721" max="8721" width="0.85546875" customWidth="1"/>
    <col min="8965" max="8965" width="0.85546875" customWidth="1"/>
    <col min="8966" max="8966" width="3.85546875" customWidth="1"/>
    <col min="8967" max="8967" width="5.140625" customWidth="1"/>
    <col min="8968" max="8968" width="52.7109375" customWidth="1"/>
    <col min="8969" max="8969" width="4.28515625" customWidth="1"/>
    <col min="8970" max="8970" width="5.5703125" customWidth="1"/>
    <col min="8971" max="8974" width="12.140625" customWidth="1"/>
    <col min="8975" max="8975" width="12.28515625" customWidth="1"/>
    <col min="8976" max="8976" width="17" customWidth="1"/>
    <col min="8977" max="8977" width="0.85546875" customWidth="1"/>
    <col min="9221" max="9221" width="0.85546875" customWidth="1"/>
    <col min="9222" max="9222" width="3.85546875" customWidth="1"/>
    <col min="9223" max="9223" width="5.140625" customWidth="1"/>
    <col min="9224" max="9224" width="52.7109375" customWidth="1"/>
    <col min="9225" max="9225" width="4.28515625" customWidth="1"/>
    <col min="9226" max="9226" width="5.5703125" customWidth="1"/>
    <col min="9227" max="9230" width="12.140625" customWidth="1"/>
    <col min="9231" max="9231" width="12.28515625" customWidth="1"/>
    <col min="9232" max="9232" width="17" customWidth="1"/>
    <col min="9233" max="9233" width="0.85546875" customWidth="1"/>
    <col min="9477" max="9477" width="0.85546875" customWidth="1"/>
    <col min="9478" max="9478" width="3.85546875" customWidth="1"/>
    <col min="9479" max="9479" width="5.140625" customWidth="1"/>
    <col min="9480" max="9480" width="52.7109375" customWidth="1"/>
    <col min="9481" max="9481" width="4.28515625" customWidth="1"/>
    <col min="9482" max="9482" width="5.5703125" customWidth="1"/>
    <col min="9483" max="9486" width="12.140625" customWidth="1"/>
    <col min="9487" max="9487" width="12.28515625" customWidth="1"/>
    <col min="9488" max="9488" width="17" customWidth="1"/>
    <col min="9489" max="9489" width="0.85546875" customWidth="1"/>
    <col min="9733" max="9733" width="0.85546875" customWidth="1"/>
    <col min="9734" max="9734" width="3.85546875" customWidth="1"/>
    <col min="9735" max="9735" width="5.140625" customWidth="1"/>
    <col min="9736" max="9736" width="52.7109375" customWidth="1"/>
    <col min="9737" max="9737" width="4.28515625" customWidth="1"/>
    <col min="9738" max="9738" width="5.5703125" customWidth="1"/>
    <col min="9739" max="9742" width="12.140625" customWidth="1"/>
    <col min="9743" max="9743" width="12.28515625" customWidth="1"/>
    <col min="9744" max="9744" width="17" customWidth="1"/>
    <col min="9745" max="9745" width="0.85546875" customWidth="1"/>
    <col min="9989" max="9989" width="0.85546875" customWidth="1"/>
    <col min="9990" max="9990" width="3.85546875" customWidth="1"/>
    <col min="9991" max="9991" width="5.140625" customWidth="1"/>
    <col min="9992" max="9992" width="52.7109375" customWidth="1"/>
    <col min="9993" max="9993" width="4.28515625" customWidth="1"/>
    <col min="9994" max="9994" width="5.5703125" customWidth="1"/>
    <col min="9995" max="9998" width="12.140625" customWidth="1"/>
    <col min="9999" max="9999" width="12.28515625" customWidth="1"/>
    <col min="10000" max="10000" width="17" customWidth="1"/>
    <col min="10001" max="10001" width="0.85546875" customWidth="1"/>
    <col min="10245" max="10245" width="0.85546875" customWidth="1"/>
    <col min="10246" max="10246" width="3.85546875" customWidth="1"/>
    <col min="10247" max="10247" width="5.140625" customWidth="1"/>
    <col min="10248" max="10248" width="52.7109375" customWidth="1"/>
    <col min="10249" max="10249" width="4.28515625" customWidth="1"/>
    <col min="10250" max="10250" width="5.5703125" customWidth="1"/>
    <col min="10251" max="10254" width="12.140625" customWidth="1"/>
    <col min="10255" max="10255" width="12.28515625" customWidth="1"/>
    <col min="10256" max="10256" width="17" customWidth="1"/>
    <col min="10257" max="10257" width="0.85546875" customWidth="1"/>
    <col min="10501" max="10501" width="0.85546875" customWidth="1"/>
    <col min="10502" max="10502" width="3.85546875" customWidth="1"/>
    <col min="10503" max="10503" width="5.140625" customWidth="1"/>
    <col min="10504" max="10504" width="52.7109375" customWidth="1"/>
    <col min="10505" max="10505" width="4.28515625" customWidth="1"/>
    <col min="10506" max="10506" width="5.5703125" customWidth="1"/>
    <col min="10507" max="10510" width="12.140625" customWidth="1"/>
    <col min="10511" max="10511" width="12.28515625" customWidth="1"/>
    <col min="10512" max="10512" width="17" customWidth="1"/>
    <col min="10513" max="10513" width="0.85546875" customWidth="1"/>
    <col min="10757" max="10757" width="0.85546875" customWidth="1"/>
    <col min="10758" max="10758" width="3.85546875" customWidth="1"/>
    <col min="10759" max="10759" width="5.140625" customWidth="1"/>
    <col min="10760" max="10760" width="52.7109375" customWidth="1"/>
    <col min="10761" max="10761" width="4.28515625" customWidth="1"/>
    <col min="10762" max="10762" width="5.5703125" customWidth="1"/>
    <col min="10763" max="10766" width="12.140625" customWidth="1"/>
    <col min="10767" max="10767" width="12.28515625" customWidth="1"/>
    <col min="10768" max="10768" width="17" customWidth="1"/>
    <col min="10769" max="10769" width="0.85546875" customWidth="1"/>
    <col min="11013" max="11013" width="0.85546875" customWidth="1"/>
    <col min="11014" max="11014" width="3.85546875" customWidth="1"/>
    <col min="11015" max="11015" width="5.140625" customWidth="1"/>
    <col min="11016" max="11016" width="52.7109375" customWidth="1"/>
    <col min="11017" max="11017" width="4.28515625" customWidth="1"/>
    <col min="11018" max="11018" width="5.5703125" customWidth="1"/>
    <col min="11019" max="11022" width="12.140625" customWidth="1"/>
    <col min="11023" max="11023" width="12.28515625" customWidth="1"/>
    <col min="11024" max="11024" width="17" customWidth="1"/>
    <col min="11025" max="11025" width="0.85546875" customWidth="1"/>
    <col min="11269" max="11269" width="0.85546875" customWidth="1"/>
    <col min="11270" max="11270" width="3.85546875" customWidth="1"/>
    <col min="11271" max="11271" width="5.140625" customWidth="1"/>
    <col min="11272" max="11272" width="52.7109375" customWidth="1"/>
    <col min="11273" max="11273" width="4.28515625" customWidth="1"/>
    <col min="11274" max="11274" width="5.5703125" customWidth="1"/>
    <col min="11275" max="11278" width="12.140625" customWidth="1"/>
    <col min="11279" max="11279" width="12.28515625" customWidth="1"/>
    <col min="11280" max="11280" width="17" customWidth="1"/>
    <col min="11281" max="11281" width="0.85546875" customWidth="1"/>
    <col min="11525" max="11525" width="0.85546875" customWidth="1"/>
    <col min="11526" max="11526" width="3.85546875" customWidth="1"/>
    <col min="11527" max="11527" width="5.140625" customWidth="1"/>
    <col min="11528" max="11528" width="52.7109375" customWidth="1"/>
    <col min="11529" max="11529" width="4.28515625" customWidth="1"/>
    <col min="11530" max="11530" width="5.5703125" customWidth="1"/>
    <col min="11531" max="11534" width="12.140625" customWidth="1"/>
    <col min="11535" max="11535" width="12.28515625" customWidth="1"/>
    <col min="11536" max="11536" width="17" customWidth="1"/>
    <col min="11537" max="11537" width="0.85546875" customWidth="1"/>
    <col min="11781" max="11781" width="0.85546875" customWidth="1"/>
    <col min="11782" max="11782" width="3.85546875" customWidth="1"/>
    <col min="11783" max="11783" width="5.140625" customWidth="1"/>
    <col min="11784" max="11784" width="52.7109375" customWidth="1"/>
    <col min="11785" max="11785" width="4.28515625" customWidth="1"/>
    <col min="11786" max="11786" width="5.5703125" customWidth="1"/>
    <col min="11787" max="11790" width="12.140625" customWidth="1"/>
    <col min="11791" max="11791" width="12.28515625" customWidth="1"/>
    <col min="11792" max="11792" width="17" customWidth="1"/>
    <col min="11793" max="11793" width="0.85546875" customWidth="1"/>
    <col min="12037" max="12037" width="0.85546875" customWidth="1"/>
    <col min="12038" max="12038" width="3.85546875" customWidth="1"/>
    <col min="12039" max="12039" width="5.140625" customWidth="1"/>
    <col min="12040" max="12040" width="52.7109375" customWidth="1"/>
    <col min="12041" max="12041" width="4.28515625" customWidth="1"/>
    <col min="12042" max="12042" width="5.5703125" customWidth="1"/>
    <col min="12043" max="12046" width="12.140625" customWidth="1"/>
    <col min="12047" max="12047" width="12.28515625" customWidth="1"/>
    <col min="12048" max="12048" width="17" customWidth="1"/>
    <col min="12049" max="12049" width="0.85546875" customWidth="1"/>
    <col min="12293" max="12293" width="0.85546875" customWidth="1"/>
    <col min="12294" max="12294" width="3.85546875" customWidth="1"/>
    <col min="12295" max="12295" width="5.140625" customWidth="1"/>
    <col min="12296" max="12296" width="52.7109375" customWidth="1"/>
    <col min="12297" max="12297" width="4.28515625" customWidth="1"/>
    <col min="12298" max="12298" width="5.5703125" customWidth="1"/>
    <col min="12299" max="12302" width="12.140625" customWidth="1"/>
    <col min="12303" max="12303" width="12.28515625" customWidth="1"/>
    <col min="12304" max="12304" width="17" customWidth="1"/>
    <col min="12305" max="12305" width="0.85546875" customWidth="1"/>
    <col min="12549" max="12549" width="0.85546875" customWidth="1"/>
    <col min="12550" max="12550" width="3.85546875" customWidth="1"/>
    <col min="12551" max="12551" width="5.140625" customWidth="1"/>
    <col min="12552" max="12552" width="52.7109375" customWidth="1"/>
    <col min="12553" max="12553" width="4.28515625" customWidth="1"/>
    <col min="12554" max="12554" width="5.5703125" customWidth="1"/>
    <col min="12555" max="12558" width="12.140625" customWidth="1"/>
    <col min="12559" max="12559" width="12.28515625" customWidth="1"/>
    <col min="12560" max="12560" width="17" customWidth="1"/>
    <col min="12561" max="12561" width="0.85546875" customWidth="1"/>
    <col min="12805" max="12805" width="0.85546875" customWidth="1"/>
    <col min="12806" max="12806" width="3.85546875" customWidth="1"/>
    <col min="12807" max="12807" width="5.140625" customWidth="1"/>
    <col min="12808" max="12808" width="52.7109375" customWidth="1"/>
    <col min="12809" max="12809" width="4.28515625" customWidth="1"/>
    <col min="12810" max="12810" width="5.5703125" customWidth="1"/>
    <col min="12811" max="12814" width="12.140625" customWidth="1"/>
    <col min="12815" max="12815" width="12.28515625" customWidth="1"/>
    <col min="12816" max="12816" width="17" customWidth="1"/>
    <col min="12817" max="12817" width="0.85546875" customWidth="1"/>
    <col min="13061" max="13061" width="0.85546875" customWidth="1"/>
    <col min="13062" max="13062" width="3.85546875" customWidth="1"/>
    <col min="13063" max="13063" width="5.140625" customWidth="1"/>
    <col min="13064" max="13064" width="52.7109375" customWidth="1"/>
    <col min="13065" max="13065" width="4.28515625" customWidth="1"/>
    <col min="13066" max="13066" width="5.5703125" customWidth="1"/>
    <col min="13067" max="13070" width="12.140625" customWidth="1"/>
    <col min="13071" max="13071" width="12.28515625" customWidth="1"/>
    <col min="13072" max="13072" width="17" customWidth="1"/>
    <col min="13073" max="13073" width="0.85546875" customWidth="1"/>
    <col min="13317" max="13317" width="0.85546875" customWidth="1"/>
    <col min="13318" max="13318" width="3.85546875" customWidth="1"/>
    <col min="13319" max="13319" width="5.140625" customWidth="1"/>
    <col min="13320" max="13320" width="52.7109375" customWidth="1"/>
    <col min="13321" max="13321" width="4.28515625" customWidth="1"/>
    <col min="13322" max="13322" width="5.5703125" customWidth="1"/>
    <col min="13323" max="13326" width="12.140625" customWidth="1"/>
    <col min="13327" max="13327" width="12.28515625" customWidth="1"/>
    <col min="13328" max="13328" width="17" customWidth="1"/>
    <col min="13329" max="13329" width="0.85546875" customWidth="1"/>
    <col min="13573" max="13573" width="0.85546875" customWidth="1"/>
    <col min="13574" max="13574" width="3.85546875" customWidth="1"/>
    <col min="13575" max="13575" width="5.140625" customWidth="1"/>
    <col min="13576" max="13576" width="52.7109375" customWidth="1"/>
    <col min="13577" max="13577" width="4.28515625" customWidth="1"/>
    <col min="13578" max="13578" width="5.5703125" customWidth="1"/>
    <col min="13579" max="13582" width="12.140625" customWidth="1"/>
    <col min="13583" max="13583" width="12.28515625" customWidth="1"/>
    <col min="13584" max="13584" width="17" customWidth="1"/>
    <col min="13585" max="13585" width="0.85546875" customWidth="1"/>
    <col min="13829" max="13829" width="0.85546875" customWidth="1"/>
    <col min="13830" max="13830" width="3.85546875" customWidth="1"/>
    <col min="13831" max="13831" width="5.140625" customWidth="1"/>
    <col min="13832" max="13832" width="52.7109375" customWidth="1"/>
    <col min="13833" max="13833" width="4.28515625" customWidth="1"/>
    <col min="13834" max="13834" width="5.5703125" customWidth="1"/>
    <col min="13835" max="13838" width="12.140625" customWidth="1"/>
    <col min="13839" max="13839" width="12.28515625" customWidth="1"/>
    <col min="13840" max="13840" width="17" customWidth="1"/>
    <col min="13841" max="13841" width="0.85546875" customWidth="1"/>
    <col min="14085" max="14085" width="0.85546875" customWidth="1"/>
    <col min="14086" max="14086" width="3.85546875" customWidth="1"/>
    <col min="14087" max="14087" width="5.140625" customWidth="1"/>
    <col min="14088" max="14088" width="52.7109375" customWidth="1"/>
    <col min="14089" max="14089" width="4.28515625" customWidth="1"/>
    <col min="14090" max="14090" width="5.5703125" customWidth="1"/>
    <col min="14091" max="14094" width="12.140625" customWidth="1"/>
    <col min="14095" max="14095" width="12.28515625" customWidth="1"/>
    <col min="14096" max="14096" width="17" customWidth="1"/>
    <col min="14097" max="14097" width="0.85546875" customWidth="1"/>
    <col min="14341" max="14341" width="0.85546875" customWidth="1"/>
    <col min="14342" max="14342" width="3.85546875" customWidth="1"/>
    <col min="14343" max="14343" width="5.140625" customWidth="1"/>
    <col min="14344" max="14344" width="52.7109375" customWidth="1"/>
    <col min="14345" max="14345" width="4.28515625" customWidth="1"/>
    <col min="14346" max="14346" width="5.5703125" customWidth="1"/>
    <col min="14347" max="14350" width="12.140625" customWidth="1"/>
    <col min="14351" max="14351" width="12.28515625" customWidth="1"/>
    <col min="14352" max="14352" width="17" customWidth="1"/>
    <col min="14353" max="14353" width="0.85546875" customWidth="1"/>
    <col min="14597" max="14597" width="0.85546875" customWidth="1"/>
    <col min="14598" max="14598" width="3.85546875" customWidth="1"/>
    <col min="14599" max="14599" width="5.140625" customWidth="1"/>
    <col min="14600" max="14600" width="52.7109375" customWidth="1"/>
    <col min="14601" max="14601" width="4.28515625" customWidth="1"/>
    <col min="14602" max="14602" width="5.5703125" customWidth="1"/>
    <col min="14603" max="14606" width="12.140625" customWidth="1"/>
    <col min="14607" max="14607" width="12.28515625" customWidth="1"/>
    <col min="14608" max="14608" width="17" customWidth="1"/>
    <col min="14609" max="14609" width="0.85546875" customWidth="1"/>
    <col min="14853" max="14853" width="0.85546875" customWidth="1"/>
    <col min="14854" max="14854" width="3.85546875" customWidth="1"/>
    <col min="14855" max="14855" width="5.140625" customWidth="1"/>
    <col min="14856" max="14856" width="52.7109375" customWidth="1"/>
    <col min="14857" max="14857" width="4.28515625" customWidth="1"/>
    <col min="14858" max="14858" width="5.5703125" customWidth="1"/>
    <col min="14859" max="14862" width="12.140625" customWidth="1"/>
    <col min="14863" max="14863" width="12.28515625" customWidth="1"/>
    <col min="14864" max="14864" width="17" customWidth="1"/>
    <col min="14865" max="14865" width="0.85546875" customWidth="1"/>
    <col min="15109" max="15109" width="0.85546875" customWidth="1"/>
    <col min="15110" max="15110" width="3.85546875" customWidth="1"/>
    <col min="15111" max="15111" width="5.140625" customWidth="1"/>
    <col min="15112" max="15112" width="52.7109375" customWidth="1"/>
    <col min="15113" max="15113" width="4.28515625" customWidth="1"/>
    <col min="15114" max="15114" width="5.5703125" customWidth="1"/>
    <col min="15115" max="15118" width="12.140625" customWidth="1"/>
    <col min="15119" max="15119" width="12.28515625" customWidth="1"/>
    <col min="15120" max="15120" width="17" customWidth="1"/>
    <col min="15121" max="15121" width="0.85546875" customWidth="1"/>
    <col min="15365" max="15365" width="0.85546875" customWidth="1"/>
    <col min="15366" max="15366" width="3.85546875" customWidth="1"/>
    <col min="15367" max="15367" width="5.140625" customWidth="1"/>
    <col min="15368" max="15368" width="52.7109375" customWidth="1"/>
    <col min="15369" max="15369" width="4.28515625" customWidth="1"/>
    <col min="15370" max="15370" width="5.5703125" customWidth="1"/>
    <col min="15371" max="15374" width="12.140625" customWidth="1"/>
    <col min="15375" max="15375" width="12.28515625" customWidth="1"/>
    <col min="15376" max="15376" width="17" customWidth="1"/>
    <col min="15377" max="15377" width="0.85546875" customWidth="1"/>
    <col min="15621" max="15621" width="0.85546875" customWidth="1"/>
    <col min="15622" max="15622" width="3.85546875" customWidth="1"/>
    <col min="15623" max="15623" width="5.140625" customWidth="1"/>
    <col min="15624" max="15624" width="52.7109375" customWidth="1"/>
    <col min="15625" max="15625" width="4.28515625" customWidth="1"/>
    <col min="15626" max="15626" width="5.5703125" customWidth="1"/>
    <col min="15627" max="15630" width="12.140625" customWidth="1"/>
    <col min="15631" max="15631" width="12.28515625" customWidth="1"/>
    <col min="15632" max="15632" width="17" customWidth="1"/>
    <col min="15633" max="15633" width="0.85546875" customWidth="1"/>
    <col min="15877" max="15877" width="0.85546875" customWidth="1"/>
    <col min="15878" max="15878" width="3.85546875" customWidth="1"/>
    <col min="15879" max="15879" width="5.140625" customWidth="1"/>
    <col min="15880" max="15880" width="52.7109375" customWidth="1"/>
    <col min="15881" max="15881" width="4.28515625" customWidth="1"/>
    <col min="15882" max="15882" width="5.5703125" customWidth="1"/>
    <col min="15883" max="15886" width="12.140625" customWidth="1"/>
    <col min="15887" max="15887" width="12.28515625" customWidth="1"/>
    <col min="15888" max="15888" width="17" customWidth="1"/>
    <col min="15889" max="15889" width="0.85546875" customWidth="1"/>
    <col min="16133" max="16133" width="0.85546875" customWidth="1"/>
    <col min="16134" max="16134" width="3.85546875" customWidth="1"/>
    <col min="16135" max="16135" width="5.140625" customWidth="1"/>
    <col min="16136" max="16136" width="52.7109375" customWidth="1"/>
    <col min="16137" max="16137" width="4.28515625" customWidth="1"/>
    <col min="16138" max="16138" width="5.5703125" customWidth="1"/>
    <col min="16139" max="16142" width="12.140625" customWidth="1"/>
    <col min="16143" max="16143" width="12.28515625" customWidth="1"/>
    <col min="16144" max="16144" width="17" customWidth="1"/>
    <col min="16145" max="16145" width="0.85546875" customWidth="1"/>
  </cols>
  <sheetData>
    <row r="2" spans="1:19" ht="15" customHeight="1" x14ac:dyDescent="0.25">
      <c r="B2" s="1"/>
      <c r="E2" s="100"/>
      <c r="F2" s="100"/>
      <c r="G2" s="100"/>
      <c r="H2" s="100"/>
      <c r="I2" s="100"/>
      <c r="J2" s="100"/>
      <c r="K2" s="100"/>
      <c r="L2" s="100"/>
      <c r="M2" s="100"/>
      <c r="N2" s="65"/>
      <c r="O2" s="65"/>
      <c r="P2" s="65"/>
    </row>
    <row r="3" spans="1:19" ht="15.75" customHeight="1" x14ac:dyDescent="0.2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52"/>
      <c r="R3" s="52"/>
      <c r="S3" s="52"/>
    </row>
    <row r="4" spans="1:19" ht="15" customHeight="1" x14ac:dyDescent="0.2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9" ht="15" customHeight="1" x14ac:dyDescent="0.25"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67"/>
      <c r="O5" s="67"/>
      <c r="P5" s="67"/>
      <c r="Q5" s="52"/>
      <c r="R5" s="52"/>
      <c r="S5" s="52"/>
    </row>
    <row r="6" spans="1:19" ht="13.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8" spans="1:19" ht="15" customHeight="1" x14ac:dyDescent="0.25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9" ht="15" x14ac:dyDescent="0.25">
      <c r="A9" s="102" t="s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9" ht="15" x14ac:dyDescent="0.25">
      <c r="A10" s="102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9" ht="15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9" ht="15" x14ac:dyDescent="0.25">
      <c r="A12" s="102" t="s">
        <v>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9" ht="15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9" ht="15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9" ht="13.5" thickBot="1" x14ac:dyDescent="0.25"/>
    <row r="16" spans="1:19" ht="15.75" thickBot="1" x14ac:dyDescent="0.3">
      <c r="B16" s="79"/>
      <c r="C16" s="53"/>
      <c r="D16" s="53"/>
      <c r="E16" s="78" t="s">
        <v>6</v>
      </c>
      <c r="F16" s="53"/>
      <c r="G16" s="53"/>
      <c r="H16" s="53"/>
      <c r="I16" s="53"/>
      <c r="J16" s="80"/>
      <c r="K16" s="103" t="s">
        <v>7</v>
      </c>
      <c r="L16" s="103"/>
      <c r="M16" s="104"/>
      <c r="N16" s="103" t="s">
        <v>8</v>
      </c>
      <c r="O16" s="103"/>
      <c r="P16" s="104"/>
    </row>
    <row r="17" spans="2:16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ht="15" x14ac:dyDescent="0.25">
      <c r="B19" s="12"/>
      <c r="C19" s="12"/>
      <c r="D19" s="12"/>
      <c r="E19" s="58" t="s">
        <v>9</v>
      </c>
      <c r="F19" s="12"/>
      <c r="G19" s="12"/>
      <c r="H19" s="12"/>
      <c r="I19" s="12"/>
      <c r="J19" s="54"/>
      <c r="K19" s="105">
        <f>'Rubro 1 '!J28</f>
        <v>0</v>
      </c>
      <c r="L19" s="106"/>
      <c r="M19" s="107"/>
      <c r="N19" s="91">
        <f>'Rubro 1 '!K28</f>
        <v>0</v>
      </c>
      <c r="O19" s="92"/>
      <c r="P19" s="93"/>
    </row>
    <row r="20" spans="2:16" ht="14.25" x14ac:dyDescent="0.2">
      <c r="B20" s="12"/>
      <c r="C20" s="12"/>
      <c r="D20" s="12"/>
      <c r="E20" s="59"/>
      <c r="F20" s="12"/>
      <c r="G20" s="12"/>
      <c r="H20" s="12"/>
      <c r="I20" s="12"/>
      <c r="J20" s="55"/>
      <c r="K20" s="12"/>
      <c r="L20" s="12"/>
      <c r="M20" s="12"/>
      <c r="N20" s="12"/>
      <c r="O20" s="12"/>
      <c r="P20" s="12"/>
    </row>
    <row r="21" spans="2:16" ht="14.25" x14ac:dyDescent="0.2">
      <c r="B21" s="12"/>
      <c r="C21" s="12"/>
      <c r="D21" s="12"/>
      <c r="E21" s="59"/>
      <c r="F21" s="12"/>
      <c r="G21" s="12"/>
      <c r="H21" s="12"/>
      <c r="I21" s="12"/>
      <c r="J21" s="55"/>
      <c r="K21" s="12"/>
      <c r="L21" s="12"/>
      <c r="M21" s="12"/>
      <c r="N21" s="12"/>
      <c r="O21" s="12"/>
      <c r="P21" s="12"/>
    </row>
    <row r="22" spans="2:16" ht="15" x14ac:dyDescent="0.25">
      <c r="B22" s="12"/>
      <c r="C22" s="12"/>
      <c r="D22" s="12"/>
      <c r="E22" s="58" t="s">
        <v>10</v>
      </c>
      <c r="F22" s="12"/>
      <c r="G22" s="12"/>
      <c r="H22" s="12"/>
      <c r="I22" s="12"/>
      <c r="J22" s="54"/>
      <c r="K22" s="91">
        <f>'Rubro 2'!N117</f>
        <v>0</v>
      </c>
      <c r="L22" s="92"/>
      <c r="M22" s="93"/>
      <c r="N22" s="91">
        <f>'Rubro 2'!O117</f>
        <v>0</v>
      </c>
      <c r="O22" s="92"/>
      <c r="P22" s="93"/>
    </row>
    <row r="23" spans="2:16" ht="15" x14ac:dyDescent="0.25">
      <c r="B23" s="12"/>
      <c r="C23" s="12"/>
      <c r="D23" s="12"/>
      <c r="E23" s="58"/>
      <c r="F23" s="12"/>
      <c r="G23" s="12"/>
      <c r="H23" s="12"/>
      <c r="I23" s="12"/>
      <c r="J23" s="54"/>
      <c r="K23" s="64"/>
      <c r="L23" s="64"/>
      <c r="M23" s="64"/>
      <c r="N23" s="64"/>
      <c r="O23" s="64"/>
      <c r="P23" s="64"/>
    </row>
    <row r="24" spans="2:16" ht="13.5" thickBot="1" x14ac:dyDescent="0.25">
      <c r="B24" s="19"/>
      <c r="C24" s="19"/>
      <c r="D24" s="19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</row>
    <row r="25" spans="2:16" ht="18.75" thickBot="1" x14ac:dyDescent="0.45">
      <c r="B25" s="98" t="s">
        <v>11</v>
      </c>
      <c r="C25" s="99"/>
      <c r="D25" s="99"/>
      <c r="E25" s="99"/>
      <c r="F25" s="99"/>
      <c r="G25" s="99"/>
      <c r="H25" s="99"/>
      <c r="I25" s="99"/>
      <c r="J25" s="63"/>
      <c r="K25" s="94">
        <f>K19+K22</f>
        <v>0</v>
      </c>
      <c r="L25" s="95"/>
      <c r="M25" s="96"/>
      <c r="N25" s="94">
        <f>N19+N22</f>
        <v>0</v>
      </c>
      <c r="O25" s="95"/>
      <c r="P25" s="96"/>
    </row>
    <row r="26" spans="2:16" ht="18.75" thickBot="1" x14ac:dyDescent="0.45">
      <c r="B26" s="83"/>
      <c r="C26" s="83"/>
      <c r="D26" s="83"/>
      <c r="E26" s="83"/>
      <c r="F26" s="83"/>
      <c r="G26" s="83"/>
      <c r="H26" s="83"/>
      <c r="I26" s="83"/>
      <c r="J26" s="84"/>
      <c r="K26" s="85"/>
      <c r="L26" s="85"/>
      <c r="M26" s="85"/>
      <c r="N26" s="85"/>
      <c r="O26" s="85"/>
      <c r="P26" s="85"/>
    </row>
    <row r="27" spans="2:16" ht="18.75" thickBot="1" x14ac:dyDescent="0.45">
      <c r="B27" s="83"/>
      <c r="C27" s="83"/>
      <c r="D27" s="83"/>
      <c r="E27" s="83"/>
      <c r="F27" s="83"/>
      <c r="G27" s="83"/>
      <c r="H27" s="98" t="s">
        <v>12</v>
      </c>
      <c r="I27" s="99"/>
      <c r="J27" s="99"/>
      <c r="K27" s="94"/>
      <c r="L27" s="95"/>
      <c r="M27" s="96"/>
      <c r="N27" s="95"/>
      <c r="O27" s="95"/>
      <c r="P27" s="96"/>
    </row>
    <row r="28" spans="2:16" ht="18.75" thickBot="1" x14ac:dyDescent="0.45">
      <c r="B28" s="83"/>
      <c r="C28" s="83"/>
      <c r="D28" s="83"/>
      <c r="E28" s="83"/>
      <c r="F28" s="83"/>
      <c r="G28" s="83"/>
      <c r="H28" s="83"/>
      <c r="I28" s="83"/>
      <c r="J28" s="83"/>
      <c r="K28" s="85"/>
      <c r="L28" s="85"/>
      <c r="M28" s="85"/>
      <c r="N28" s="85"/>
      <c r="O28" s="85"/>
      <c r="P28" s="85"/>
    </row>
    <row r="29" spans="2:16" ht="18.75" thickBot="1" x14ac:dyDescent="0.45">
      <c r="B29" s="98" t="s">
        <v>13</v>
      </c>
      <c r="C29" s="99"/>
      <c r="D29" s="99"/>
      <c r="E29" s="99"/>
      <c r="F29" s="99"/>
      <c r="G29" s="99"/>
      <c r="H29" s="99"/>
      <c r="I29" s="99"/>
      <c r="J29" s="63"/>
      <c r="K29" s="94">
        <f>K25+K27</f>
        <v>0</v>
      </c>
      <c r="L29" s="95"/>
      <c r="M29" s="96"/>
      <c r="N29" s="94">
        <f>N25+N27</f>
        <v>0</v>
      </c>
      <c r="O29" s="95"/>
      <c r="P29" s="96"/>
    </row>
    <row r="30" spans="2:16" x14ac:dyDescent="0.2">
      <c r="B30" s="19"/>
      <c r="C30" s="19"/>
      <c r="D30" s="19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</row>
    <row r="31" spans="2:16" x14ac:dyDescent="0.2">
      <c r="B31" s="19"/>
      <c r="C31" s="19"/>
      <c r="D31" s="19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</row>
    <row r="32" spans="2:16" x14ac:dyDescent="0.2">
      <c r="B32" s="97" t="s">
        <v>14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49"/>
      <c r="O32" s="49"/>
      <c r="P32" s="49"/>
    </row>
    <row r="33" spans="2:16" x14ac:dyDescent="0.2">
      <c r="B33" s="97" t="s">
        <v>15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49"/>
      <c r="O33" s="49"/>
      <c r="P33" s="49"/>
    </row>
    <row r="34" spans="2:16" x14ac:dyDescent="0.2">
      <c r="B34" s="49" t="s">
        <v>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x14ac:dyDescent="0.2">
      <c r="B35" s="49" t="s">
        <v>17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x14ac:dyDescent="0.2">
      <c r="B36" s="49" t="s">
        <v>18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x14ac:dyDescent="0.2">
      <c r="B38" s="97" t="s">
        <v>19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49"/>
      <c r="O38" s="49"/>
      <c r="P38" s="49"/>
    </row>
    <row r="39" spans="2:16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49"/>
      <c r="O39" s="49"/>
      <c r="P39" s="49"/>
    </row>
    <row r="40" spans="2:16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5" x14ac:dyDescent="0.2">
      <c r="B43" s="30"/>
      <c r="C43" s="30"/>
      <c r="D43" s="30"/>
      <c r="E43" s="30"/>
      <c r="H43" s="21"/>
      <c r="I43" s="21"/>
      <c r="J43" s="21"/>
      <c r="K43" s="21"/>
      <c r="L43" s="21"/>
      <c r="M43" s="21"/>
      <c r="N43" s="21"/>
      <c r="O43" s="21"/>
      <c r="P43" s="21"/>
    </row>
    <row r="44" spans="2:16" x14ac:dyDescent="0.2">
      <c r="B44" s="20"/>
      <c r="C44" s="20"/>
      <c r="D44" s="20"/>
      <c r="E44" s="51" t="s">
        <v>20</v>
      </c>
      <c r="F44" s="56"/>
      <c r="G44" s="88"/>
      <c r="H44" s="57"/>
      <c r="I44" s="57"/>
      <c r="J44" s="89" t="s">
        <v>21</v>
      </c>
      <c r="K44" s="89"/>
      <c r="L44" s="89"/>
      <c r="M44" s="89"/>
      <c r="N44" s="66"/>
      <c r="O44" s="66"/>
      <c r="P44" s="66"/>
    </row>
    <row r="45" spans="2:16" x14ac:dyDescent="0.2">
      <c r="B45" s="20"/>
      <c r="C45" s="20"/>
      <c r="D45" s="20"/>
      <c r="E45" s="51" t="s">
        <v>22</v>
      </c>
      <c r="F45" s="56"/>
      <c r="G45" s="88"/>
      <c r="H45" s="57"/>
      <c r="I45" s="57"/>
      <c r="J45" s="90" t="s">
        <v>23</v>
      </c>
      <c r="K45" s="90"/>
      <c r="L45" s="90"/>
      <c r="M45" s="90"/>
      <c r="N45" s="51"/>
      <c r="O45" s="51"/>
      <c r="P45" s="51"/>
    </row>
    <row r="46" spans="2:16" x14ac:dyDescent="0.2">
      <c r="B46" s="19"/>
      <c r="C46" s="19"/>
      <c r="D46" s="19"/>
      <c r="E46" s="20"/>
      <c r="F46" s="20"/>
      <c r="G46" s="20"/>
      <c r="H46" s="21"/>
      <c r="I46" s="21"/>
      <c r="J46" s="21"/>
      <c r="K46" s="21"/>
      <c r="L46" s="21"/>
      <c r="M46" s="21"/>
      <c r="N46" s="21"/>
      <c r="O46" s="21"/>
      <c r="P46" s="21"/>
    </row>
    <row r="47" spans="2:16" x14ac:dyDescent="0.2">
      <c r="B47" s="19"/>
      <c r="C47" s="19"/>
      <c r="D47" s="19"/>
      <c r="E47" s="20"/>
      <c r="F47" s="20"/>
      <c r="G47" s="20"/>
      <c r="H47" s="21"/>
      <c r="I47" s="21"/>
      <c r="J47" s="21"/>
      <c r="K47" s="21"/>
      <c r="L47" s="21"/>
      <c r="M47" s="21"/>
      <c r="N47" s="21"/>
      <c r="O47" s="21"/>
      <c r="P47" s="21"/>
    </row>
    <row r="48" spans="2:16" x14ac:dyDescent="0.2">
      <c r="B48" s="19"/>
      <c r="C48" s="19"/>
      <c r="D48" s="19"/>
      <c r="E48" s="20"/>
      <c r="F48" s="20"/>
      <c r="G48" s="20"/>
      <c r="H48" s="21"/>
      <c r="I48" s="21"/>
      <c r="J48" s="21"/>
      <c r="K48" s="21"/>
      <c r="L48" s="21"/>
      <c r="M48" s="21"/>
      <c r="N48" s="21"/>
      <c r="O48" s="21"/>
      <c r="P48" s="21"/>
    </row>
    <row r="49" spans="2:16" x14ac:dyDescent="0.2">
      <c r="B49" s="19"/>
      <c r="C49" s="19"/>
      <c r="D49" s="19"/>
      <c r="E49" s="20"/>
      <c r="F49" s="20"/>
      <c r="G49" s="20"/>
      <c r="H49" s="21"/>
      <c r="I49" s="21"/>
      <c r="J49" s="21"/>
      <c r="K49" s="21"/>
      <c r="L49" s="21"/>
      <c r="M49" s="21"/>
      <c r="N49" s="21"/>
      <c r="O49" s="21"/>
      <c r="P49" s="21"/>
    </row>
    <row r="50" spans="2:16" x14ac:dyDescent="0.2">
      <c r="B50" s="20"/>
      <c r="C50" s="20"/>
      <c r="D50" s="20"/>
      <c r="E50" s="20"/>
      <c r="F50" s="20"/>
      <c r="G50" s="20"/>
      <c r="H50" s="21"/>
      <c r="I50" s="21"/>
      <c r="J50" s="21"/>
      <c r="K50" s="21"/>
      <c r="L50" s="21"/>
      <c r="M50" s="21"/>
      <c r="N50" s="21"/>
      <c r="O50" s="21"/>
      <c r="P50" s="21"/>
    </row>
    <row r="51" spans="2:16" x14ac:dyDescent="0.2"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1"/>
      <c r="M51" s="21"/>
      <c r="N51" s="21"/>
      <c r="O51" s="21"/>
      <c r="P51" s="21"/>
    </row>
    <row r="52" spans="2:16" x14ac:dyDescent="0.2">
      <c r="B52" s="20"/>
      <c r="C52" s="20"/>
      <c r="D52" s="20"/>
      <c r="E52" s="20"/>
      <c r="F52" s="20"/>
      <c r="G52" s="20"/>
      <c r="H52" s="21"/>
      <c r="I52" s="21"/>
      <c r="J52" s="21"/>
      <c r="K52" s="21"/>
      <c r="L52" s="21"/>
      <c r="M52" s="21"/>
      <c r="N52" s="21"/>
      <c r="O52" s="21"/>
      <c r="P52" s="21"/>
    </row>
    <row r="53" spans="2:16" x14ac:dyDescent="0.2">
      <c r="B53" s="20"/>
      <c r="C53" s="20"/>
      <c r="D53" s="20"/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</row>
    <row r="54" spans="2:16" x14ac:dyDescent="0.2">
      <c r="B54" s="20"/>
      <c r="C54" s="20"/>
      <c r="D54" s="20"/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</row>
    <row r="55" spans="2:16" x14ac:dyDescent="0.2">
      <c r="B55" s="20"/>
      <c r="C55" s="20"/>
      <c r="D55" s="20"/>
      <c r="E55" s="20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</row>
    <row r="56" spans="2:16" x14ac:dyDescent="0.2">
      <c r="B56" s="20"/>
      <c r="C56" s="20"/>
      <c r="D56" s="20"/>
      <c r="E56" s="20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</row>
    <row r="57" spans="2:16" x14ac:dyDescent="0.2">
      <c r="B57" s="20"/>
      <c r="C57" s="20"/>
      <c r="D57" s="20"/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</row>
    <row r="58" spans="2:16" x14ac:dyDescent="0.2">
      <c r="B58" s="20"/>
      <c r="C58" s="20"/>
      <c r="D58" s="20"/>
      <c r="E58" s="20"/>
      <c r="F58" s="20"/>
      <c r="G58" s="20"/>
      <c r="H58" s="21"/>
      <c r="I58" s="21"/>
      <c r="J58" s="21"/>
      <c r="K58" s="21"/>
      <c r="L58" s="21"/>
      <c r="M58" s="21"/>
      <c r="N58" s="21"/>
      <c r="O58" s="21"/>
      <c r="P58" s="21"/>
    </row>
    <row r="59" spans="2:16" x14ac:dyDescent="0.2">
      <c r="B59" s="20"/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</row>
    <row r="60" spans="2:16" x14ac:dyDescent="0.2">
      <c r="B60" s="20"/>
      <c r="C60" s="20"/>
      <c r="D60" s="20"/>
      <c r="E60" s="20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</row>
    <row r="61" spans="2:16" x14ac:dyDescent="0.2">
      <c r="B61" s="20"/>
      <c r="C61" s="20"/>
      <c r="D61" s="20"/>
      <c r="E61" s="20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</row>
    <row r="62" spans="2:16" x14ac:dyDescent="0.2">
      <c r="B62" s="20"/>
      <c r="C62" s="20"/>
      <c r="D62" s="20"/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</row>
    <row r="63" spans="2:16" x14ac:dyDescent="0.2">
      <c r="B63" s="20"/>
      <c r="C63" s="20"/>
      <c r="D63" s="20"/>
      <c r="E63" s="20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</row>
    <row r="64" spans="2:16" x14ac:dyDescent="0.2">
      <c r="B64" s="20"/>
      <c r="C64" s="20"/>
      <c r="D64" s="20"/>
      <c r="E64" s="20"/>
      <c r="F64" s="20"/>
      <c r="G64" s="20"/>
      <c r="H64" s="21"/>
      <c r="I64" s="21"/>
      <c r="J64" s="21"/>
      <c r="K64" s="21"/>
      <c r="L64" s="21"/>
      <c r="M64" s="21"/>
      <c r="N64" s="21"/>
      <c r="O64" s="21"/>
      <c r="P64" s="21"/>
    </row>
    <row r="65" spans="2:16" x14ac:dyDescent="0.2">
      <c r="B65" s="20"/>
      <c r="C65" s="20"/>
      <c r="D65" s="20"/>
      <c r="E65" s="20"/>
      <c r="F65" s="20"/>
      <c r="G65" s="20"/>
      <c r="H65" s="21"/>
      <c r="I65" s="21"/>
      <c r="J65" s="21"/>
      <c r="K65" s="21"/>
      <c r="L65" s="21"/>
      <c r="M65" s="21"/>
      <c r="N65" s="21"/>
      <c r="O65" s="21"/>
      <c r="P65" s="21"/>
    </row>
    <row r="66" spans="2:16" x14ac:dyDescent="0.2">
      <c r="B66" s="20"/>
      <c r="C66" s="20"/>
      <c r="D66" s="20"/>
      <c r="E66" s="20"/>
      <c r="F66" s="20"/>
      <c r="G66" s="20"/>
      <c r="H66" s="21"/>
      <c r="I66" s="21"/>
      <c r="J66" s="21"/>
      <c r="K66" s="21"/>
      <c r="L66" s="21"/>
      <c r="M66" s="21"/>
      <c r="N66" s="21"/>
      <c r="O66" s="21"/>
      <c r="P66" s="21"/>
    </row>
    <row r="67" spans="2:16" x14ac:dyDescent="0.2">
      <c r="B67" s="20"/>
      <c r="C67" s="20"/>
      <c r="D67" s="20"/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</row>
    <row r="68" spans="2:16" x14ac:dyDescent="0.2">
      <c r="B68" s="20"/>
      <c r="C68" s="20"/>
      <c r="D68" s="20"/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</row>
    <row r="69" spans="2:16" x14ac:dyDescent="0.2">
      <c r="B69" s="20"/>
      <c r="C69" s="20"/>
      <c r="D69" s="20"/>
      <c r="E69" s="20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</row>
    <row r="70" spans="2:16" x14ac:dyDescent="0.2">
      <c r="B70" s="20"/>
      <c r="C70" s="20"/>
      <c r="D70" s="20"/>
      <c r="E70" s="20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</row>
    <row r="71" spans="2:16" x14ac:dyDescent="0.2">
      <c r="B71" s="20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</row>
    <row r="72" spans="2:16" x14ac:dyDescent="0.2">
      <c r="B72" s="20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</row>
    <row r="73" spans="2:16" x14ac:dyDescent="0.2">
      <c r="B73" s="20"/>
      <c r="C73" s="20"/>
      <c r="D73" s="20"/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</row>
    <row r="74" spans="2:16" x14ac:dyDescent="0.2">
      <c r="B74" s="20"/>
      <c r="C74" s="20"/>
      <c r="D74" s="20"/>
      <c r="E74" s="20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</row>
    <row r="75" spans="2:16" x14ac:dyDescent="0.2">
      <c r="B75" s="20"/>
      <c r="C75" s="20"/>
      <c r="D75" s="20"/>
      <c r="E75" s="20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</row>
    <row r="76" spans="2:16" x14ac:dyDescent="0.2">
      <c r="B76" s="20"/>
      <c r="C76" s="20"/>
      <c r="D76" s="20"/>
      <c r="E76" s="20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</row>
    <row r="77" spans="2:16" x14ac:dyDescent="0.2">
      <c r="B77" s="20"/>
      <c r="C77" s="20"/>
      <c r="D77" s="20"/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</row>
    <row r="78" spans="2:16" x14ac:dyDescent="0.2">
      <c r="B78" s="20"/>
      <c r="C78" s="20"/>
      <c r="D78" s="20"/>
      <c r="E78" s="20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</row>
    <row r="79" spans="2:16" x14ac:dyDescent="0.2">
      <c r="B79" s="20"/>
      <c r="C79" s="20"/>
      <c r="D79" s="20"/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</row>
    <row r="80" spans="2:16" x14ac:dyDescent="0.2">
      <c r="B80" s="20"/>
      <c r="C80" s="20"/>
      <c r="D80" s="20"/>
      <c r="E80" s="20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</row>
    <row r="81" spans="2:16" x14ac:dyDescent="0.2">
      <c r="B81" s="20"/>
      <c r="C81" s="20"/>
      <c r="D81" s="20"/>
      <c r="E81" s="20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</row>
    <row r="82" spans="2:16" x14ac:dyDescent="0.2">
      <c r="B82" s="20"/>
      <c r="C82" s="20"/>
      <c r="D82" s="20"/>
      <c r="E82" s="20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</row>
    <row r="83" spans="2:16" x14ac:dyDescent="0.2">
      <c r="B83" s="20"/>
      <c r="C83" s="20"/>
      <c r="D83" s="20"/>
      <c r="E83" s="20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</row>
    <row r="84" spans="2:16" x14ac:dyDescent="0.2">
      <c r="B84" s="20"/>
      <c r="C84" s="20"/>
      <c r="D84" s="20"/>
      <c r="E84" s="20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</row>
    <row r="85" spans="2:16" x14ac:dyDescent="0.2">
      <c r="B85" s="20"/>
      <c r="C85" s="20"/>
      <c r="D85" s="20"/>
      <c r="E85" s="20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</row>
    <row r="86" spans="2:16" x14ac:dyDescent="0.2">
      <c r="B86" s="20"/>
      <c r="C86" s="20"/>
      <c r="D86" s="20"/>
      <c r="E86" s="20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</row>
    <row r="87" spans="2:16" x14ac:dyDescent="0.2">
      <c r="B87" s="20"/>
      <c r="C87" s="20"/>
      <c r="D87" s="20"/>
      <c r="E87" s="20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</row>
    <row r="88" spans="2:16" x14ac:dyDescent="0.2">
      <c r="B88" s="20"/>
      <c r="C88" s="20"/>
      <c r="D88" s="20"/>
      <c r="E88" s="20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</row>
    <row r="89" spans="2:16" x14ac:dyDescent="0.2">
      <c r="B89" s="20"/>
      <c r="C89" s="20"/>
      <c r="D89" s="20"/>
      <c r="E89" s="20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</row>
    <row r="90" spans="2:16" x14ac:dyDescent="0.2">
      <c r="B90" s="20"/>
      <c r="C90" s="20"/>
      <c r="D90" s="20"/>
      <c r="E90" s="20"/>
      <c r="F90" s="20"/>
      <c r="G90" s="20"/>
      <c r="H90" s="21"/>
      <c r="I90" s="21"/>
      <c r="J90" s="21"/>
      <c r="K90" s="21"/>
      <c r="L90" s="21"/>
      <c r="M90" s="21"/>
      <c r="N90" s="21"/>
      <c r="O90" s="21"/>
      <c r="P90" s="21"/>
    </row>
    <row r="91" spans="2:16" x14ac:dyDescent="0.2">
      <c r="B91" s="20"/>
      <c r="C91" s="20"/>
      <c r="D91" s="20"/>
      <c r="E91" s="20"/>
      <c r="F91" s="20"/>
      <c r="G91" s="20"/>
      <c r="H91" s="21"/>
      <c r="I91" s="21"/>
      <c r="J91" s="21"/>
      <c r="K91" s="21"/>
      <c r="L91" s="21"/>
      <c r="M91" s="21"/>
      <c r="N91" s="21"/>
      <c r="O91" s="21"/>
      <c r="P91" s="21"/>
    </row>
    <row r="92" spans="2:16" x14ac:dyDescent="0.2">
      <c r="B92" s="20"/>
      <c r="C92" s="20"/>
      <c r="D92" s="20"/>
      <c r="E92" s="20"/>
      <c r="F92" s="20"/>
      <c r="G92" s="20"/>
      <c r="H92" s="21"/>
      <c r="I92" s="21"/>
      <c r="J92" s="21"/>
      <c r="K92" s="21"/>
      <c r="L92" s="21"/>
      <c r="M92" s="21"/>
      <c r="N92" s="21"/>
      <c r="O92" s="21"/>
      <c r="P92" s="21"/>
    </row>
    <row r="93" spans="2:16" x14ac:dyDescent="0.2">
      <c r="B93" s="20"/>
      <c r="C93" s="20"/>
      <c r="D93" s="20"/>
      <c r="E93" s="20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</row>
    <row r="94" spans="2:16" x14ac:dyDescent="0.2">
      <c r="B94" s="20"/>
      <c r="C94" s="20"/>
      <c r="D94" s="20"/>
      <c r="E94" s="20"/>
      <c r="F94" s="20"/>
      <c r="G94" s="20"/>
      <c r="H94" s="21"/>
      <c r="I94" s="21"/>
      <c r="J94" s="21"/>
      <c r="K94" s="21"/>
      <c r="L94" s="21"/>
      <c r="M94" s="21"/>
      <c r="N94" s="21"/>
      <c r="O94" s="21"/>
      <c r="P94" s="21"/>
    </row>
    <row r="95" spans="2:16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</sheetData>
  <mergeCells count="30">
    <mergeCell ref="N27:P27"/>
    <mergeCell ref="B29:I29"/>
    <mergeCell ref="K29:M29"/>
    <mergeCell ref="N29:P29"/>
    <mergeCell ref="A8:P8"/>
    <mergeCell ref="N16:P16"/>
    <mergeCell ref="N19:P19"/>
    <mergeCell ref="N22:P22"/>
    <mergeCell ref="N25:P25"/>
    <mergeCell ref="K19:M19"/>
    <mergeCell ref="K16:M16"/>
    <mergeCell ref="A12:P12"/>
    <mergeCell ref="A10:P10"/>
    <mergeCell ref="A4:P4"/>
    <mergeCell ref="A3:P3"/>
    <mergeCell ref="E2:M2"/>
    <mergeCell ref="C5:M5"/>
    <mergeCell ref="A9:P9"/>
    <mergeCell ref="G44:G45"/>
    <mergeCell ref="J44:M44"/>
    <mergeCell ref="J45:M45"/>
    <mergeCell ref="K22:M22"/>
    <mergeCell ref="K25:M25"/>
    <mergeCell ref="B38:M38"/>
    <mergeCell ref="B39:M39"/>
    <mergeCell ref="B25:I25"/>
    <mergeCell ref="B32:M32"/>
    <mergeCell ref="B33:M33"/>
    <mergeCell ref="H27:J27"/>
    <mergeCell ref="K27:M27"/>
  </mergeCells>
  <pageMargins left="0.19685039370078741" right="0.31496062992125984" top="0.59055118110236227" bottom="0.59055118110236227" header="0.31496062992125984" footer="0.31496062992125984"/>
  <pageSetup paperSize="9" scale="80" fitToHeight="0" orientation="landscape" r:id="rId1"/>
  <headerFooter>
    <oddFooter>&amp;L&amp;9INTERCONEXION EN 220 KV- ET CLORINDA - ET GUARAMBARE&amp;C&amp;9Pagina &amp;P de &amp;N&amp;RPLANILLA RESUMEN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63"/>
  <sheetViews>
    <sheetView view="pageLayout" topLeftCell="A34" zoomScale="80" zoomScaleNormal="100" zoomScalePageLayoutView="80" workbookViewId="0">
      <selection activeCell="U19" sqref="U19"/>
    </sheetView>
  </sheetViews>
  <sheetFormatPr baseColWidth="10" defaultColWidth="3.140625" defaultRowHeight="12.75" x14ac:dyDescent="0.2"/>
  <cols>
    <col min="1" max="1" width="0.85546875" customWidth="1"/>
    <col min="2" max="2" width="3" customWidth="1"/>
    <col min="3" max="3" width="4.7109375" customWidth="1"/>
    <col min="4" max="4" width="68.28515625" customWidth="1"/>
    <col min="5" max="5" width="5.28515625" customWidth="1"/>
    <col min="6" max="6" width="8.140625" customWidth="1"/>
    <col min="7" max="9" width="17.28515625" customWidth="1"/>
    <col min="10" max="10" width="15.28515625" customWidth="1"/>
    <col min="11" max="11" width="19.5703125" customWidth="1"/>
    <col min="12" max="12" width="0.7109375" customWidth="1"/>
    <col min="242" max="242" width="0.85546875" customWidth="1"/>
    <col min="243" max="243" width="3" customWidth="1"/>
    <col min="244" max="244" width="4.7109375" customWidth="1"/>
    <col min="245" max="245" width="52.5703125" customWidth="1"/>
    <col min="246" max="246" width="4.28515625" customWidth="1"/>
    <col min="247" max="247" width="5.5703125" customWidth="1"/>
    <col min="248" max="251" width="12.140625" customWidth="1"/>
    <col min="252" max="252" width="12.28515625" customWidth="1"/>
    <col min="253" max="253" width="14.28515625" customWidth="1"/>
    <col min="254" max="255" width="13.28515625" bestFit="1" customWidth="1"/>
    <col min="498" max="498" width="0.85546875" customWidth="1"/>
    <col min="499" max="499" width="3" customWidth="1"/>
    <col min="500" max="500" width="4.7109375" customWidth="1"/>
    <col min="501" max="501" width="52.5703125" customWidth="1"/>
    <col min="502" max="502" width="4.28515625" customWidth="1"/>
    <col min="503" max="503" width="5.5703125" customWidth="1"/>
    <col min="504" max="507" width="12.140625" customWidth="1"/>
    <col min="508" max="508" width="12.28515625" customWidth="1"/>
    <col min="509" max="509" width="14.28515625" customWidth="1"/>
    <col min="510" max="511" width="13.28515625" bestFit="1" customWidth="1"/>
    <col min="754" max="754" width="0.85546875" customWidth="1"/>
    <col min="755" max="755" width="3" customWidth="1"/>
    <col min="756" max="756" width="4.7109375" customWidth="1"/>
    <col min="757" max="757" width="52.5703125" customWidth="1"/>
    <col min="758" max="758" width="4.28515625" customWidth="1"/>
    <col min="759" max="759" width="5.5703125" customWidth="1"/>
    <col min="760" max="763" width="12.140625" customWidth="1"/>
    <col min="764" max="764" width="12.28515625" customWidth="1"/>
    <col min="765" max="765" width="14.28515625" customWidth="1"/>
    <col min="766" max="767" width="13.28515625" bestFit="1" customWidth="1"/>
    <col min="1010" max="1010" width="0.85546875" customWidth="1"/>
    <col min="1011" max="1011" width="3" customWidth="1"/>
    <col min="1012" max="1012" width="4.7109375" customWidth="1"/>
    <col min="1013" max="1013" width="52.5703125" customWidth="1"/>
    <col min="1014" max="1014" width="4.28515625" customWidth="1"/>
    <col min="1015" max="1015" width="5.5703125" customWidth="1"/>
    <col min="1016" max="1019" width="12.140625" customWidth="1"/>
    <col min="1020" max="1020" width="12.28515625" customWidth="1"/>
    <col min="1021" max="1021" width="14.28515625" customWidth="1"/>
    <col min="1022" max="1023" width="13.28515625" bestFit="1" customWidth="1"/>
    <col min="1266" max="1266" width="0.85546875" customWidth="1"/>
    <col min="1267" max="1267" width="3" customWidth="1"/>
    <col min="1268" max="1268" width="4.7109375" customWidth="1"/>
    <col min="1269" max="1269" width="52.5703125" customWidth="1"/>
    <col min="1270" max="1270" width="4.28515625" customWidth="1"/>
    <col min="1271" max="1271" width="5.5703125" customWidth="1"/>
    <col min="1272" max="1275" width="12.140625" customWidth="1"/>
    <col min="1276" max="1276" width="12.28515625" customWidth="1"/>
    <col min="1277" max="1277" width="14.28515625" customWidth="1"/>
    <col min="1278" max="1279" width="13.28515625" bestFit="1" customWidth="1"/>
    <col min="1522" max="1522" width="0.85546875" customWidth="1"/>
    <col min="1523" max="1523" width="3" customWidth="1"/>
    <col min="1524" max="1524" width="4.7109375" customWidth="1"/>
    <col min="1525" max="1525" width="52.5703125" customWidth="1"/>
    <col min="1526" max="1526" width="4.28515625" customWidth="1"/>
    <col min="1527" max="1527" width="5.5703125" customWidth="1"/>
    <col min="1528" max="1531" width="12.140625" customWidth="1"/>
    <col min="1532" max="1532" width="12.28515625" customWidth="1"/>
    <col min="1533" max="1533" width="14.28515625" customWidth="1"/>
    <col min="1534" max="1535" width="13.28515625" bestFit="1" customWidth="1"/>
    <col min="1778" max="1778" width="0.85546875" customWidth="1"/>
    <col min="1779" max="1779" width="3" customWidth="1"/>
    <col min="1780" max="1780" width="4.7109375" customWidth="1"/>
    <col min="1781" max="1781" width="52.5703125" customWidth="1"/>
    <col min="1782" max="1782" width="4.28515625" customWidth="1"/>
    <col min="1783" max="1783" width="5.5703125" customWidth="1"/>
    <col min="1784" max="1787" width="12.140625" customWidth="1"/>
    <col min="1788" max="1788" width="12.28515625" customWidth="1"/>
    <col min="1789" max="1789" width="14.28515625" customWidth="1"/>
    <col min="1790" max="1791" width="13.28515625" bestFit="1" customWidth="1"/>
    <col min="2034" max="2034" width="0.85546875" customWidth="1"/>
    <col min="2035" max="2035" width="3" customWidth="1"/>
    <col min="2036" max="2036" width="4.7109375" customWidth="1"/>
    <col min="2037" max="2037" width="52.5703125" customWidth="1"/>
    <col min="2038" max="2038" width="4.28515625" customWidth="1"/>
    <col min="2039" max="2039" width="5.5703125" customWidth="1"/>
    <col min="2040" max="2043" width="12.140625" customWidth="1"/>
    <col min="2044" max="2044" width="12.28515625" customWidth="1"/>
    <col min="2045" max="2045" width="14.28515625" customWidth="1"/>
    <col min="2046" max="2047" width="13.28515625" bestFit="1" customWidth="1"/>
    <col min="2290" max="2290" width="0.85546875" customWidth="1"/>
    <col min="2291" max="2291" width="3" customWidth="1"/>
    <col min="2292" max="2292" width="4.7109375" customWidth="1"/>
    <col min="2293" max="2293" width="52.5703125" customWidth="1"/>
    <col min="2294" max="2294" width="4.28515625" customWidth="1"/>
    <col min="2295" max="2295" width="5.5703125" customWidth="1"/>
    <col min="2296" max="2299" width="12.140625" customWidth="1"/>
    <col min="2300" max="2300" width="12.28515625" customWidth="1"/>
    <col min="2301" max="2301" width="14.28515625" customWidth="1"/>
    <col min="2302" max="2303" width="13.28515625" bestFit="1" customWidth="1"/>
    <col min="2546" max="2546" width="0.85546875" customWidth="1"/>
    <col min="2547" max="2547" width="3" customWidth="1"/>
    <col min="2548" max="2548" width="4.7109375" customWidth="1"/>
    <col min="2549" max="2549" width="52.5703125" customWidth="1"/>
    <col min="2550" max="2550" width="4.28515625" customWidth="1"/>
    <col min="2551" max="2551" width="5.5703125" customWidth="1"/>
    <col min="2552" max="2555" width="12.140625" customWidth="1"/>
    <col min="2556" max="2556" width="12.28515625" customWidth="1"/>
    <col min="2557" max="2557" width="14.28515625" customWidth="1"/>
    <col min="2558" max="2559" width="13.28515625" bestFit="1" customWidth="1"/>
    <col min="2802" max="2802" width="0.85546875" customWidth="1"/>
    <col min="2803" max="2803" width="3" customWidth="1"/>
    <col min="2804" max="2804" width="4.7109375" customWidth="1"/>
    <col min="2805" max="2805" width="52.5703125" customWidth="1"/>
    <col min="2806" max="2806" width="4.28515625" customWidth="1"/>
    <col min="2807" max="2807" width="5.5703125" customWidth="1"/>
    <col min="2808" max="2811" width="12.140625" customWidth="1"/>
    <col min="2812" max="2812" width="12.28515625" customWidth="1"/>
    <col min="2813" max="2813" width="14.28515625" customWidth="1"/>
    <col min="2814" max="2815" width="13.28515625" bestFit="1" customWidth="1"/>
    <col min="3058" max="3058" width="0.85546875" customWidth="1"/>
    <col min="3059" max="3059" width="3" customWidth="1"/>
    <col min="3060" max="3060" width="4.7109375" customWidth="1"/>
    <col min="3061" max="3061" width="52.5703125" customWidth="1"/>
    <col min="3062" max="3062" width="4.28515625" customWidth="1"/>
    <col min="3063" max="3063" width="5.5703125" customWidth="1"/>
    <col min="3064" max="3067" width="12.140625" customWidth="1"/>
    <col min="3068" max="3068" width="12.28515625" customWidth="1"/>
    <col min="3069" max="3069" width="14.28515625" customWidth="1"/>
    <col min="3070" max="3071" width="13.28515625" bestFit="1" customWidth="1"/>
    <col min="3314" max="3314" width="0.85546875" customWidth="1"/>
    <col min="3315" max="3315" width="3" customWidth="1"/>
    <col min="3316" max="3316" width="4.7109375" customWidth="1"/>
    <col min="3317" max="3317" width="52.5703125" customWidth="1"/>
    <col min="3318" max="3318" width="4.28515625" customWidth="1"/>
    <col min="3319" max="3319" width="5.5703125" customWidth="1"/>
    <col min="3320" max="3323" width="12.140625" customWidth="1"/>
    <col min="3324" max="3324" width="12.28515625" customWidth="1"/>
    <col min="3325" max="3325" width="14.28515625" customWidth="1"/>
    <col min="3326" max="3327" width="13.28515625" bestFit="1" customWidth="1"/>
    <col min="3570" max="3570" width="0.85546875" customWidth="1"/>
    <col min="3571" max="3571" width="3" customWidth="1"/>
    <col min="3572" max="3572" width="4.7109375" customWidth="1"/>
    <col min="3573" max="3573" width="52.5703125" customWidth="1"/>
    <col min="3574" max="3574" width="4.28515625" customWidth="1"/>
    <col min="3575" max="3575" width="5.5703125" customWidth="1"/>
    <col min="3576" max="3579" width="12.140625" customWidth="1"/>
    <col min="3580" max="3580" width="12.28515625" customWidth="1"/>
    <col min="3581" max="3581" width="14.28515625" customWidth="1"/>
    <col min="3582" max="3583" width="13.28515625" bestFit="1" customWidth="1"/>
    <col min="3826" max="3826" width="0.85546875" customWidth="1"/>
    <col min="3827" max="3827" width="3" customWidth="1"/>
    <col min="3828" max="3828" width="4.7109375" customWidth="1"/>
    <col min="3829" max="3829" width="52.5703125" customWidth="1"/>
    <col min="3830" max="3830" width="4.28515625" customWidth="1"/>
    <col min="3831" max="3831" width="5.5703125" customWidth="1"/>
    <col min="3832" max="3835" width="12.140625" customWidth="1"/>
    <col min="3836" max="3836" width="12.28515625" customWidth="1"/>
    <col min="3837" max="3837" width="14.28515625" customWidth="1"/>
    <col min="3838" max="3839" width="13.28515625" bestFit="1" customWidth="1"/>
    <col min="4082" max="4082" width="0.85546875" customWidth="1"/>
    <col min="4083" max="4083" width="3" customWidth="1"/>
    <col min="4084" max="4084" width="4.7109375" customWidth="1"/>
    <col min="4085" max="4085" width="52.5703125" customWidth="1"/>
    <col min="4086" max="4086" width="4.28515625" customWidth="1"/>
    <col min="4087" max="4087" width="5.5703125" customWidth="1"/>
    <col min="4088" max="4091" width="12.140625" customWidth="1"/>
    <col min="4092" max="4092" width="12.28515625" customWidth="1"/>
    <col min="4093" max="4093" width="14.28515625" customWidth="1"/>
    <col min="4094" max="4095" width="13.28515625" bestFit="1" customWidth="1"/>
    <col min="4338" max="4338" width="0.85546875" customWidth="1"/>
    <col min="4339" max="4339" width="3" customWidth="1"/>
    <col min="4340" max="4340" width="4.7109375" customWidth="1"/>
    <col min="4341" max="4341" width="52.5703125" customWidth="1"/>
    <col min="4342" max="4342" width="4.28515625" customWidth="1"/>
    <col min="4343" max="4343" width="5.5703125" customWidth="1"/>
    <col min="4344" max="4347" width="12.140625" customWidth="1"/>
    <col min="4348" max="4348" width="12.28515625" customWidth="1"/>
    <col min="4349" max="4349" width="14.28515625" customWidth="1"/>
    <col min="4350" max="4351" width="13.28515625" bestFit="1" customWidth="1"/>
    <col min="4594" max="4594" width="0.85546875" customWidth="1"/>
    <col min="4595" max="4595" width="3" customWidth="1"/>
    <col min="4596" max="4596" width="4.7109375" customWidth="1"/>
    <col min="4597" max="4597" width="52.5703125" customWidth="1"/>
    <col min="4598" max="4598" width="4.28515625" customWidth="1"/>
    <col min="4599" max="4599" width="5.5703125" customWidth="1"/>
    <col min="4600" max="4603" width="12.140625" customWidth="1"/>
    <col min="4604" max="4604" width="12.28515625" customWidth="1"/>
    <col min="4605" max="4605" width="14.28515625" customWidth="1"/>
    <col min="4606" max="4607" width="13.28515625" bestFit="1" customWidth="1"/>
    <col min="4850" max="4850" width="0.85546875" customWidth="1"/>
    <col min="4851" max="4851" width="3" customWidth="1"/>
    <col min="4852" max="4852" width="4.7109375" customWidth="1"/>
    <col min="4853" max="4853" width="52.5703125" customWidth="1"/>
    <col min="4854" max="4854" width="4.28515625" customWidth="1"/>
    <col min="4855" max="4855" width="5.5703125" customWidth="1"/>
    <col min="4856" max="4859" width="12.140625" customWidth="1"/>
    <col min="4860" max="4860" width="12.28515625" customWidth="1"/>
    <col min="4861" max="4861" width="14.28515625" customWidth="1"/>
    <col min="4862" max="4863" width="13.28515625" bestFit="1" customWidth="1"/>
    <col min="5106" max="5106" width="0.85546875" customWidth="1"/>
    <col min="5107" max="5107" width="3" customWidth="1"/>
    <col min="5108" max="5108" width="4.7109375" customWidth="1"/>
    <col min="5109" max="5109" width="52.5703125" customWidth="1"/>
    <col min="5110" max="5110" width="4.28515625" customWidth="1"/>
    <col min="5111" max="5111" width="5.5703125" customWidth="1"/>
    <col min="5112" max="5115" width="12.140625" customWidth="1"/>
    <col min="5116" max="5116" width="12.28515625" customWidth="1"/>
    <col min="5117" max="5117" width="14.28515625" customWidth="1"/>
    <col min="5118" max="5119" width="13.28515625" bestFit="1" customWidth="1"/>
    <col min="5362" max="5362" width="0.85546875" customWidth="1"/>
    <col min="5363" max="5363" width="3" customWidth="1"/>
    <col min="5364" max="5364" width="4.7109375" customWidth="1"/>
    <col min="5365" max="5365" width="52.5703125" customWidth="1"/>
    <col min="5366" max="5366" width="4.28515625" customWidth="1"/>
    <col min="5367" max="5367" width="5.5703125" customWidth="1"/>
    <col min="5368" max="5371" width="12.140625" customWidth="1"/>
    <col min="5372" max="5372" width="12.28515625" customWidth="1"/>
    <col min="5373" max="5373" width="14.28515625" customWidth="1"/>
    <col min="5374" max="5375" width="13.28515625" bestFit="1" customWidth="1"/>
    <col min="5618" max="5618" width="0.85546875" customWidth="1"/>
    <col min="5619" max="5619" width="3" customWidth="1"/>
    <col min="5620" max="5620" width="4.7109375" customWidth="1"/>
    <col min="5621" max="5621" width="52.5703125" customWidth="1"/>
    <col min="5622" max="5622" width="4.28515625" customWidth="1"/>
    <col min="5623" max="5623" width="5.5703125" customWidth="1"/>
    <col min="5624" max="5627" width="12.140625" customWidth="1"/>
    <col min="5628" max="5628" width="12.28515625" customWidth="1"/>
    <col min="5629" max="5629" width="14.28515625" customWidth="1"/>
    <col min="5630" max="5631" width="13.28515625" bestFit="1" customWidth="1"/>
    <col min="5874" max="5874" width="0.85546875" customWidth="1"/>
    <col min="5875" max="5875" width="3" customWidth="1"/>
    <col min="5876" max="5876" width="4.7109375" customWidth="1"/>
    <col min="5877" max="5877" width="52.5703125" customWidth="1"/>
    <col min="5878" max="5878" width="4.28515625" customWidth="1"/>
    <col min="5879" max="5879" width="5.5703125" customWidth="1"/>
    <col min="5880" max="5883" width="12.140625" customWidth="1"/>
    <col min="5884" max="5884" width="12.28515625" customWidth="1"/>
    <col min="5885" max="5885" width="14.28515625" customWidth="1"/>
    <col min="5886" max="5887" width="13.28515625" bestFit="1" customWidth="1"/>
    <col min="6130" max="6130" width="0.85546875" customWidth="1"/>
    <col min="6131" max="6131" width="3" customWidth="1"/>
    <col min="6132" max="6132" width="4.7109375" customWidth="1"/>
    <col min="6133" max="6133" width="52.5703125" customWidth="1"/>
    <col min="6134" max="6134" width="4.28515625" customWidth="1"/>
    <col min="6135" max="6135" width="5.5703125" customWidth="1"/>
    <col min="6136" max="6139" width="12.140625" customWidth="1"/>
    <col min="6140" max="6140" width="12.28515625" customWidth="1"/>
    <col min="6141" max="6141" width="14.28515625" customWidth="1"/>
    <col min="6142" max="6143" width="13.28515625" bestFit="1" customWidth="1"/>
    <col min="6386" max="6386" width="0.85546875" customWidth="1"/>
    <col min="6387" max="6387" width="3" customWidth="1"/>
    <col min="6388" max="6388" width="4.7109375" customWidth="1"/>
    <col min="6389" max="6389" width="52.5703125" customWidth="1"/>
    <col min="6390" max="6390" width="4.28515625" customWidth="1"/>
    <col min="6391" max="6391" width="5.5703125" customWidth="1"/>
    <col min="6392" max="6395" width="12.140625" customWidth="1"/>
    <col min="6396" max="6396" width="12.28515625" customWidth="1"/>
    <col min="6397" max="6397" width="14.28515625" customWidth="1"/>
    <col min="6398" max="6399" width="13.28515625" bestFit="1" customWidth="1"/>
    <col min="6642" max="6642" width="0.85546875" customWidth="1"/>
    <col min="6643" max="6643" width="3" customWidth="1"/>
    <col min="6644" max="6644" width="4.7109375" customWidth="1"/>
    <col min="6645" max="6645" width="52.5703125" customWidth="1"/>
    <col min="6646" max="6646" width="4.28515625" customWidth="1"/>
    <col min="6647" max="6647" width="5.5703125" customWidth="1"/>
    <col min="6648" max="6651" width="12.140625" customWidth="1"/>
    <col min="6652" max="6652" width="12.28515625" customWidth="1"/>
    <col min="6653" max="6653" width="14.28515625" customWidth="1"/>
    <col min="6654" max="6655" width="13.28515625" bestFit="1" customWidth="1"/>
    <col min="6898" max="6898" width="0.85546875" customWidth="1"/>
    <col min="6899" max="6899" width="3" customWidth="1"/>
    <col min="6900" max="6900" width="4.7109375" customWidth="1"/>
    <col min="6901" max="6901" width="52.5703125" customWidth="1"/>
    <col min="6902" max="6902" width="4.28515625" customWidth="1"/>
    <col min="6903" max="6903" width="5.5703125" customWidth="1"/>
    <col min="6904" max="6907" width="12.140625" customWidth="1"/>
    <col min="6908" max="6908" width="12.28515625" customWidth="1"/>
    <col min="6909" max="6909" width="14.28515625" customWidth="1"/>
    <col min="6910" max="6911" width="13.28515625" bestFit="1" customWidth="1"/>
    <col min="7154" max="7154" width="0.85546875" customWidth="1"/>
    <col min="7155" max="7155" width="3" customWidth="1"/>
    <col min="7156" max="7156" width="4.7109375" customWidth="1"/>
    <col min="7157" max="7157" width="52.5703125" customWidth="1"/>
    <col min="7158" max="7158" width="4.28515625" customWidth="1"/>
    <col min="7159" max="7159" width="5.5703125" customWidth="1"/>
    <col min="7160" max="7163" width="12.140625" customWidth="1"/>
    <col min="7164" max="7164" width="12.28515625" customWidth="1"/>
    <col min="7165" max="7165" width="14.28515625" customWidth="1"/>
    <col min="7166" max="7167" width="13.28515625" bestFit="1" customWidth="1"/>
    <col min="7410" max="7410" width="0.85546875" customWidth="1"/>
    <col min="7411" max="7411" width="3" customWidth="1"/>
    <col min="7412" max="7412" width="4.7109375" customWidth="1"/>
    <col min="7413" max="7413" width="52.5703125" customWidth="1"/>
    <col min="7414" max="7414" width="4.28515625" customWidth="1"/>
    <col min="7415" max="7415" width="5.5703125" customWidth="1"/>
    <col min="7416" max="7419" width="12.140625" customWidth="1"/>
    <col min="7420" max="7420" width="12.28515625" customWidth="1"/>
    <col min="7421" max="7421" width="14.28515625" customWidth="1"/>
    <col min="7422" max="7423" width="13.28515625" bestFit="1" customWidth="1"/>
    <col min="7666" max="7666" width="0.85546875" customWidth="1"/>
    <col min="7667" max="7667" width="3" customWidth="1"/>
    <col min="7668" max="7668" width="4.7109375" customWidth="1"/>
    <col min="7669" max="7669" width="52.5703125" customWidth="1"/>
    <col min="7670" max="7670" width="4.28515625" customWidth="1"/>
    <col min="7671" max="7671" width="5.5703125" customWidth="1"/>
    <col min="7672" max="7675" width="12.140625" customWidth="1"/>
    <col min="7676" max="7676" width="12.28515625" customWidth="1"/>
    <col min="7677" max="7677" width="14.28515625" customWidth="1"/>
    <col min="7678" max="7679" width="13.28515625" bestFit="1" customWidth="1"/>
    <col min="7922" max="7922" width="0.85546875" customWidth="1"/>
    <col min="7923" max="7923" width="3" customWidth="1"/>
    <col min="7924" max="7924" width="4.7109375" customWidth="1"/>
    <col min="7925" max="7925" width="52.5703125" customWidth="1"/>
    <col min="7926" max="7926" width="4.28515625" customWidth="1"/>
    <col min="7927" max="7927" width="5.5703125" customWidth="1"/>
    <col min="7928" max="7931" width="12.140625" customWidth="1"/>
    <col min="7932" max="7932" width="12.28515625" customWidth="1"/>
    <col min="7933" max="7933" width="14.28515625" customWidth="1"/>
    <col min="7934" max="7935" width="13.28515625" bestFit="1" customWidth="1"/>
    <col min="8178" max="8178" width="0.85546875" customWidth="1"/>
    <col min="8179" max="8179" width="3" customWidth="1"/>
    <col min="8180" max="8180" width="4.7109375" customWidth="1"/>
    <col min="8181" max="8181" width="52.5703125" customWidth="1"/>
    <col min="8182" max="8182" width="4.28515625" customWidth="1"/>
    <col min="8183" max="8183" width="5.5703125" customWidth="1"/>
    <col min="8184" max="8187" width="12.140625" customWidth="1"/>
    <col min="8188" max="8188" width="12.28515625" customWidth="1"/>
    <col min="8189" max="8189" width="14.28515625" customWidth="1"/>
    <col min="8190" max="8191" width="13.28515625" bestFit="1" customWidth="1"/>
    <col min="8434" max="8434" width="0.85546875" customWidth="1"/>
    <col min="8435" max="8435" width="3" customWidth="1"/>
    <col min="8436" max="8436" width="4.7109375" customWidth="1"/>
    <col min="8437" max="8437" width="52.5703125" customWidth="1"/>
    <col min="8438" max="8438" width="4.28515625" customWidth="1"/>
    <col min="8439" max="8439" width="5.5703125" customWidth="1"/>
    <col min="8440" max="8443" width="12.140625" customWidth="1"/>
    <col min="8444" max="8444" width="12.28515625" customWidth="1"/>
    <col min="8445" max="8445" width="14.28515625" customWidth="1"/>
    <col min="8446" max="8447" width="13.28515625" bestFit="1" customWidth="1"/>
    <col min="8690" max="8690" width="0.85546875" customWidth="1"/>
    <col min="8691" max="8691" width="3" customWidth="1"/>
    <col min="8692" max="8692" width="4.7109375" customWidth="1"/>
    <col min="8693" max="8693" width="52.5703125" customWidth="1"/>
    <col min="8694" max="8694" width="4.28515625" customWidth="1"/>
    <col min="8695" max="8695" width="5.5703125" customWidth="1"/>
    <col min="8696" max="8699" width="12.140625" customWidth="1"/>
    <col min="8700" max="8700" width="12.28515625" customWidth="1"/>
    <col min="8701" max="8701" width="14.28515625" customWidth="1"/>
    <col min="8702" max="8703" width="13.28515625" bestFit="1" customWidth="1"/>
    <col min="8946" max="8946" width="0.85546875" customWidth="1"/>
    <col min="8947" max="8947" width="3" customWidth="1"/>
    <col min="8948" max="8948" width="4.7109375" customWidth="1"/>
    <col min="8949" max="8949" width="52.5703125" customWidth="1"/>
    <col min="8950" max="8950" width="4.28515625" customWidth="1"/>
    <col min="8951" max="8951" width="5.5703125" customWidth="1"/>
    <col min="8952" max="8955" width="12.140625" customWidth="1"/>
    <col min="8956" max="8956" width="12.28515625" customWidth="1"/>
    <col min="8957" max="8957" width="14.28515625" customWidth="1"/>
    <col min="8958" max="8959" width="13.28515625" bestFit="1" customWidth="1"/>
    <col min="9202" max="9202" width="0.85546875" customWidth="1"/>
    <col min="9203" max="9203" width="3" customWidth="1"/>
    <col min="9204" max="9204" width="4.7109375" customWidth="1"/>
    <col min="9205" max="9205" width="52.5703125" customWidth="1"/>
    <col min="9206" max="9206" width="4.28515625" customWidth="1"/>
    <col min="9207" max="9207" width="5.5703125" customWidth="1"/>
    <col min="9208" max="9211" width="12.140625" customWidth="1"/>
    <col min="9212" max="9212" width="12.28515625" customWidth="1"/>
    <col min="9213" max="9213" width="14.28515625" customWidth="1"/>
    <col min="9214" max="9215" width="13.28515625" bestFit="1" customWidth="1"/>
    <col min="9458" max="9458" width="0.85546875" customWidth="1"/>
    <col min="9459" max="9459" width="3" customWidth="1"/>
    <col min="9460" max="9460" width="4.7109375" customWidth="1"/>
    <col min="9461" max="9461" width="52.5703125" customWidth="1"/>
    <col min="9462" max="9462" width="4.28515625" customWidth="1"/>
    <col min="9463" max="9463" width="5.5703125" customWidth="1"/>
    <col min="9464" max="9467" width="12.140625" customWidth="1"/>
    <col min="9468" max="9468" width="12.28515625" customWidth="1"/>
    <col min="9469" max="9469" width="14.28515625" customWidth="1"/>
    <col min="9470" max="9471" width="13.28515625" bestFit="1" customWidth="1"/>
    <col min="9714" max="9714" width="0.85546875" customWidth="1"/>
    <col min="9715" max="9715" width="3" customWidth="1"/>
    <col min="9716" max="9716" width="4.7109375" customWidth="1"/>
    <col min="9717" max="9717" width="52.5703125" customWidth="1"/>
    <col min="9718" max="9718" width="4.28515625" customWidth="1"/>
    <col min="9719" max="9719" width="5.5703125" customWidth="1"/>
    <col min="9720" max="9723" width="12.140625" customWidth="1"/>
    <col min="9724" max="9724" width="12.28515625" customWidth="1"/>
    <col min="9725" max="9725" width="14.28515625" customWidth="1"/>
    <col min="9726" max="9727" width="13.28515625" bestFit="1" customWidth="1"/>
    <col min="9970" max="9970" width="0.85546875" customWidth="1"/>
    <col min="9971" max="9971" width="3" customWidth="1"/>
    <col min="9972" max="9972" width="4.7109375" customWidth="1"/>
    <col min="9973" max="9973" width="52.5703125" customWidth="1"/>
    <col min="9974" max="9974" width="4.28515625" customWidth="1"/>
    <col min="9975" max="9975" width="5.5703125" customWidth="1"/>
    <col min="9976" max="9979" width="12.140625" customWidth="1"/>
    <col min="9980" max="9980" width="12.28515625" customWidth="1"/>
    <col min="9981" max="9981" width="14.28515625" customWidth="1"/>
    <col min="9982" max="9983" width="13.28515625" bestFit="1" customWidth="1"/>
    <col min="10226" max="10226" width="0.85546875" customWidth="1"/>
    <col min="10227" max="10227" width="3" customWidth="1"/>
    <col min="10228" max="10228" width="4.7109375" customWidth="1"/>
    <col min="10229" max="10229" width="52.5703125" customWidth="1"/>
    <col min="10230" max="10230" width="4.28515625" customWidth="1"/>
    <col min="10231" max="10231" width="5.5703125" customWidth="1"/>
    <col min="10232" max="10235" width="12.140625" customWidth="1"/>
    <col min="10236" max="10236" width="12.28515625" customWidth="1"/>
    <col min="10237" max="10237" width="14.28515625" customWidth="1"/>
    <col min="10238" max="10239" width="13.28515625" bestFit="1" customWidth="1"/>
    <col min="10482" max="10482" width="0.85546875" customWidth="1"/>
    <col min="10483" max="10483" width="3" customWidth="1"/>
    <col min="10484" max="10484" width="4.7109375" customWidth="1"/>
    <col min="10485" max="10485" width="52.5703125" customWidth="1"/>
    <col min="10486" max="10486" width="4.28515625" customWidth="1"/>
    <col min="10487" max="10487" width="5.5703125" customWidth="1"/>
    <col min="10488" max="10491" width="12.140625" customWidth="1"/>
    <col min="10492" max="10492" width="12.28515625" customWidth="1"/>
    <col min="10493" max="10493" width="14.28515625" customWidth="1"/>
    <col min="10494" max="10495" width="13.28515625" bestFit="1" customWidth="1"/>
    <col min="10738" max="10738" width="0.85546875" customWidth="1"/>
    <col min="10739" max="10739" width="3" customWidth="1"/>
    <col min="10740" max="10740" width="4.7109375" customWidth="1"/>
    <col min="10741" max="10741" width="52.5703125" customWidth="1"/>
    <col min="10742" max="10742" width="4.28515625" customWidth="1"/>
    <col min="10743" max="10743" width="5.5703125" customWidth="1"/>
    <col min="10744" max="10747" width="12.140625" customWidth="1"/>
    <col min="10748" max="10748" width="12.28515625" customWidth="1"/>
    <col min="10749" max="10749" width="14.28515625" customWidth="1"/>
    <col min="10750" max="10751" width="13.28515625" bestFit="1" customWidth="1"/>
    <col min="10994" max="10994" width="0.85546875" customWidth="1"/>
    <col min="10995" max="10995" width="3" customWidth="1"/>
    <col min="10996" max="10996" width="4.7109375" customWidth="1"/>
    <col min="10997" max="10997" width="52.5703125" customWidth="1"/>
    <col min="10998" max="10998" width="4.28515625" customWidth="1"/>
    <col min="10999" max="10999" width="5.5703125" customWidth="1"/>
    <col min="11000" max="11003" width="12.140625" customWidth="1"/>
    <col min="11004" max="11004" width="12.28515625" customWidth="1"/>
    <col min="11005" max="11005" width="14.28515625" customWidth="1"/>
    <col min="11006" max="11007" width="13.28515625" bestFit="1" customWidth="1"/>
    <col min="11250" max="11250" width="0.85546875" customWidth="1"/>
    <col min="11251" max="11251" width="3" customWidth="1"/>
    <col min="11252" max="11252" width="4.7109375" customWidth="1"/>
    <col min="11253" max="11253" width="52.5703125" customWidth="1"/>
    <col min="11254" max="11254" width="4.28515625" customWidth="1"/>
    <col min="11255" max="11255" width="5.5703125" customWidth="1"/>
    <col min="11256" max="11259" width="12.140625" customWidth="1"/>
    <col min="11260" max="11260" width="12.28515625" customWidth="1"/>
    <col min="11261" max="11261" width="14.28515625" customWidth="1"/>
    <col min="11262" max="11263" width="13.28515625" bestFit="1" customWidth="1"/>
    <col min="11506" max="11506" width="0.85546875" customWidth="1"/>
    <col min="11507" max="11507" width="3" customWidth="1"/>
    <col min="11508" max="11508" width="4.7109375" customWidth="1"/>
    <col min="11509" max="11509" width="52.5703125" customWidth="1"/>
    <col min="11510" max="11510" width="4.28515625" customWidth="1"/>
    <col min="11511" max="11511" width="5.5703125" customWidth="1"/>
    <col min="11512" max="11515" width="12.140625" customWidth="1"/>
    <col min="11516" max="11516" width="12.28515625" customWidth="1"/>
    <col min="11517" max="11517" width="14.28515625" customWidth="1"/>
    <col min="11518" max="11519" width="13.28515625" bestFit="1" customWidth="1"/>
    <col min="11762" max="11762" width="0.85546875" customWidth="1"/>
    <col min="11763" max="11763" width="3" customWidth="1"/>
    <col min="11764" max="11764" width="4.7109375" customWidth="1"/>
    <col min="11765" max="11765" width="52.5703125" customWidth="1"/>
    <col min="11766" max="11766" width="4.28515625" customWidth="1"/>
    <col min="11767" max="11767" width="5.5703125" customWidth="1"/>
    <col min="11768" max="11771" width="12.140625" customWidth="1"/>
    <col min="11772" max="11772" width="12.28515625" customWidth="1"/>
    <col min="11773" max="11773" width="14.28515625" customWidth="1"/>
    <col min="11774" max="11775" width="13.28515625" bestFit="1" customWidth="1"/>
    <col min="12018" max="12018" width="0.85546875" customWidth="1"/>
    <col min="12019" max="12019" width="3" customWidth="1"/>
    <col min="12020" max="12020" width="4.7109375" customWidth="1"/>
    <col min="12021" max="12021" width="52.5703125" customWidth="1"/>
    <col min="12022" max="12022" width="4.28515625" customWidth="1"/>
    <col min="12023" max="12023" width="5.5703125" customWidth="1"/>
    <col min="12024" max="12027" width="12.140625" customWidth="1"/>
    <col min="12028" max="12028" width="12.28515625" customWidth="1"/>
    <col min="12029" max="12029" width="14.28515625" customWidth="1"/>
    <col min="12030" max="12031" width="13.28515625" bestFit="1" customWidth="1"/>
    <col min="12274" max="12274" width="0.85546875" customWidth="1"/>
    <col min="12275" max="12275" width="3" customWidth="1"/>
    <col min="12276" max="12276" width="4.7109375" customWidth="1"/>
    <col min="12277" max="12277" width="52.5703125" customWidth="1"/>
    <col min="12278" max="12278" width="4.28515625" customWidth="1"/>
    <col min="12279" max="12279" width="5.5703125" customWidth="1"/>
    <col min="12280" max="12283" width="12.140625" customWidth="1"/>
    <col min="12284" max="12284" width="12.28515625" customWidth="1"/>
    <col min="12285" max="12285" width="14.28515625" customWidth="1"/>
    <col min="12286" max="12287" width="13.28515625" bestFit="1" customWidth="1"/>
    <col min="12530" max="12530" width="0.85546875" customWidth="1"/>
    <col min="12531" max="12531" width="3" customWidth="1"/>
    <col min="12532" max="12532" width="4.7109375" customWidth="1"/>
    <col min="12533" max="12533" width="52.5703125" customWidth="1"/>
    <col min="12534" max="12534" width="4.28515625" customWidth="1"/>
    <col min="12535" max="12535" width="5.5703125" customWidth="1"/>
    <col min="12536" max="12539" width="12.140625" customWidth="1"/>
    <col min="12540" max="12540" width="12.28515625" customWidth="1"/>
    <col min="12541" max="12541" width="14.28515625" customWidth="1"/>
    <col min="12542" max="12543" width="13.28515625" bestFit="1" customWidth="1"/>
    <col min="12786" max="12786" width="0.85546875" customWidth="1"/>
    <col min="12787" max="12787" width="3" customWidth="1"/>
    <col min="12788" max="12788" width="4.7109375" customWidth="1"/>
    <col min="12789" max="12789" width="52.5703125" customWidth="1"/>
    <col min="12790" max="12790" width="4.28515625" customWidth="1"/>
    <col min="12791" max="12791" width="5.5703125" customWidth="1"/>
    <col min="12792" max="12795" width="12.140625" customWidth="1"/>
    <col min="12796" max="12796" width="12.28515625" customWidth="1"/>
    <col min="12797" max="12797" width="14.28515625" customWidth="1"/>
    <col min="12798" max="12799" width="13.28515625" bestFit="1" customWidth="1"/>
    <col min="13042" max="13042" width="0.85546875" customWidth="1"/>
    <col min="13043" max="13043" width="3" customWidth="1"/>
    <col min="13044" max="13044" width="4.7109375" customWidth="1"/>
    <col min="13045" max="13045" width="52.5703125" customWidth="1"/>
    <col min="13046" max="13046" width="4.28515625" customWidth="1"/>
    <col min="13047" max="13047" width="5.5703125" customWidth="1"/>
    <col min="13048" max="13051" width="12.140625" customWidth="1"/>
    <col min="13052" max="13052" width="12.28515625" customWidth="1"/>
    <col min="13053" max="13053" width="14.28515625" customWidth="1"/>
    <col min="13054" max="13055" width="13.28515625" bestFit="1" customWidth="1"/>
    <col min="13298" max="13298" width="0.85546875" customWidth="1"/>
    <col min="13299" max="13299" width="3" customWidth="1"/>
    <col min="13300" max="13300" width="4.7109375" customWidth="1"/>
    <col min="13301" max="13301" width="52.5703125" customWidth="1"/>
    <col min="13302" max="13302" width="4.28515625" customWidth="1"/>
    <col min="13303" max="13303" width="5.5703125" customWidth="1"/>
    <col min="13304" max="13307" width="12.140625" customWidth="1"/>
    <col min="13308" max="13308" width="12.28515625" customWidth="1"/>
    <col min="13309" max="13309" width="14.28515625" customWidth="1"/>
    <col min="13310" max="13311" width="13.28515625" bestFit="1" customWidth="1"/>
    <col min="13554" max="13554" width="0.85546875" customWidth="1"/>
    <col min="13555" max="13555" width="3" customWidth="1"/>
    <col min="13556" max="13556" width="4.7109375" customWidth="1"/>
    <col min="13557" max="13557" width="52.5703125" customWidth="1"/>
    <col min="13558" max="13558" width="4.28515625" customWidth="1"/>
    <col min="13559" max="13559" width="5.5703125" customWidth="1"/>
    <col min="13560" max="13563" width="12.140625" customWidth="1"/>
    <col min="13564" max="13564" width="12.28515625" customWidth="1"/>
    <col min="13565" max="13565" width="14.28515625" customWidth="1"/>
    <col min="13566" max="13567" width="13.28515625" bestFit="1" customWidth="1"/>
    <col min="13810" max="13810" width="0.85546875" customWidth="1"/>
    <col min="13811" max="13811" width="3" customWidth="1"/>
    <col min="13812" max="13812" width="4.7109375" customWidth="1"/>
    <col min="13813" max="13813" width="52.5703125" customWidth="1"/>
    <col min="13814" max="13814" width="4.28515625" customWidth="1"/>
    <col min="13815" max="13815" width="5.5703125" customWidth="1"/>
    <col min="13816" max="13819" width="12.140625" customWidth="1"/>
    <col min="13820" max="13820" width="12.28515625" customWidth="1"/>
    <col min="13821" max="13821" width="14.28515625" customWidth="1"/>
    <col min="13822" max="13823" width="13.28515625" bestFit="1" customWidth="1"/>
    <col min="14066" max="14066" width="0.85546875" customWidth="1"/>
    <col min="14067" max="14067" width="3" customWidth="1"/>
    <col min="14068" max="14068" width="4.7109375" customWidth="1"/>
    <col min="14069" max="14069" width="52.5703125" customWidth="1"/>
    <col min="14070" max="14070" width="4.28515625" customWidth="1"/>
    <col min="14071" max="14071" width="5.5703125" customWidth="1"/>
    <col min="14072" max="14075" width="12.140625" customWidth="1"/>
    <col min="14076" max="14076" width="12.28515625" customWidth="1"/>
    <col min="14077" max="14077" width="14.28515625" customWidth="1"/>
    <col min="14078" max="14079" width="13.28515625" bestFit="1" customWidth="1"/>
    <col min="14322" max="14322" width="0.85546875" customWidth="1"/>
    <col min="14323" max="14323" width="3" customWidth="1"/>
    <col min="14324" max="14324" width="4.7109375" customWidth="1"/>
    <col min="14325" max="14325" width="52.5703125" customWidth="1"/>
    <col min="14326" max="14326" width="4.28515625" customWidth="1"/>
    <col min="14327" max="14327" width="5.5703125" customWidth="1"/>
    <col min="14328" max="14331" width="12.140625" customWidth="1"/>
    <col min="14332" max="14332" width="12.28515625" customWidth="1"/>
    <col min="14333" max="14333" width="14.28515625" customWidth="1"/>
    <col min="14334" max="14335" width="13.28515625" bestFit="1" customWidth="1"/>
    <col min="14578" max="14578" width="0.85546875" customWidth="1"/>
    <col min="14579" max="14579" width="3" customWidth="1"/>
    <col min="14580" max="14580" width="4.7109375" customWidth="1"/>
    <col min="14581" max="14581" width="52.5703125" customWidth="1"/>
    <col min="14582" max="14582" width="4.28515625" customWidth="1"/>
    <col min="14583" max="14583" width="5.5703125" customWidth="1"/>
    <col min="14584" max="14587" width="12.140625" customWidth="1"/>
    <col min="14588" max="14588" width="12.28515625" customWidth="1"/>
    <col min="14589" max="14589" width="14.28515625" customWidth="1"/>
    <col min="14590" max="14591" width="13.28515625" bestFit="1" customWidth="1"/>
    <col min="14834" max="14834" width="0.85546875" customWidth="1"/>
    <col min="14835" max="14835" width="3" customWidth="1"/>
    <col min="14836" max="14836" width="4.7109375" customWidth="1"/>
    <col min="14837" max="14837" width="52.5703125" customWidth="1"/>
    <col min="14838" max="14838" width="4.28515625" customWidth="1"/>
    <col min="14839" max="14839" width="5.5703125" customWidth="1"/>
    <col min="14840" max="14843" width="12.140625" customWidth="1"/>
    <col min="14844" max="14844" width="12.28515625" customWidth="1"/>
    <col min="14845" max="14845" width="14.28515625" customWidth="1"/>
    <col min="14846" max="14847" width="13.28515625" bestFit="1" customWidth="1"/>
    <col min="15090" max="15090" width="0.85546875" customWidth="1"/>
    <col min="15091" max="15091" width="3" customWidth="1"/>
    <col min="15092" max="15092" width="4.7109375" customWidth="1"/>
    <col min="15093" max="15093" width="52.5703125" customWidth="1"/>
    <col min="15094" max="15094" width="4.28515625" customWidth="1"/>
    <col min="15095" max="15095" width="5.5703125" customWidth="1"/>
    <col min="15096" max="15099" width="12.140625" customWidth="1"/>
    <col min="15100" max="15100" width="12.28515625" customWidth="1"/>
    <col min="15101" max="15101" width="14.28515625" customWidth="1"/>
    <col min="15102" max="15103" width="13.28515625" bestFit="1" customWidth="1"/>
    <col min="15346" max="15346" width="0.85546875" customWidth="1"/>
    <col min="15347" max="15347" width="3" customWidth="1"/>
    <col min="15348" max="15348" width="4.7109375" customWidth="1"/>
    <col min="15349" max="15349" width="52.5703125" customWidth="1"/>
    <col min="15350" max="15350" width="4.28515625" customWidth="1"/>
    <col min="15351" max="15351" width="5.5703125" customWidth="1"/>
    <col min="15352" max="15355" width="12.140625" customWidth="1"/>
    <col min="15356" max="15356" width="12.28515625" customWidth="1"/>
    <col min="15357" max="15357" width="14.28515625" customWidth="1"/>
    <col min="15358" max="15359" width="13.28515625" bestFit="1" customWidth="1"/>
    <col min="15602" max="15602" width="0.85546875" customWidth="1"/>
    <col min="15603" max="15603" width="3" customWidth="1"/>
    <col min="15604" max="15604" width="4.7109375" customWidth="1"/>
    <col min="15605" max="15605" width="52.5703125" customWidth="1"/>
    <col min="15606" max="15606" width="4.28515625" customWidth="1"/>
    <col min="15607" max="15607" width="5.5703125" customWidth="1"/>
    <col min="15608" max="15611" width="12.140625" customWidth="1"/>
    <col min="15612" max="15612" width="12.28515625" customWidth="1"/>
    <col min="15613" max="15613" width="14.28515625" customWidth="1"/>
    <col min="15614" max="15615" width="13.28515625" bestFit="1" customWidth="1"/>
    <col min="15858" max="15858" width="0.85546875" customWidth="1"/>
    <col min="15859" max="15859" width="3" customWidth="1"/>
    <col min="15860" max="15860" width="4.7109375" customWidth="1"/>
    <col min="15861" max="15861" width="52.5703125" customWidth="1"/>
    <col min="15862" max="15862" width="4.28515625" customWidth="1"/>
    <col min="15863" max="15863" width="5.5703125" customWidth="1"/>
    <col min="15864" max="15867" width="12.140625" customWidth="1"/>
    <col min="15868" max="15868" width="12.28515625" customWidth="1"/>
    <col min="15869" max="15869" width="14.28515625" customWidth="1"/>
    <col min="15870" max="15871" width="13.28515625" bestFit="1" customWidth="1"/>
    <col min="16114" max="16114" width="0.85546875" customWidth="1"/>
    <col min="16115" max="16115" width="3" customWidth="1"/>
    <col min="16116" max="16116" width="4.7109375" customWidth="1"/>
    <col min="16117" max="16117" width="52.5703125" customWidth="1"/>
    <col min="16118" max="16118" width="4.28515625" customWidth="1"/>
    <col min="16119" max="16119" width="5.5703125" customWidth="1"/>
    <col min="16120" max="16123" width="12.140625" customWidth="1"/>
    <col min="16124" max="16124" width="12.28515625" customWidth="1"/>
    <col min="16125" max="16125" width="14.28515625" customWidth="1"/>
    <col min="16126" max="16127" width="13.28515625" bestFit="1" customWidth="1"/>
  </cols>
  <sheetData>
    <row r="1" spans="2:14" ht="12.75" customHeight="1" x14ac:dyDescent="0.2"/>
    <row r="2" spans="2:14" ht="12.75" customHeight="1" x14ac:dyDescent="0.25">
      <c r="B2" s="1"/>
      <c r="D2" s="100"/>
      <c r="E2" s="100"/>
      <c r="F2" s="100"/>
      <c r="G2" s="100"/>
      <c r="H2" s="100"/>
      <c r="I2" s="100"/>
      <c r="M2" s="3"/>
      <c r="N2" s="3"/>
    </row>
    <row r="3" spans="2:14" ht="12.75" customHeight="1" x14ac:dyDescent="0.2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31"/>
      <c r="M3" s="31"/>
      <c r="N3" s="3"/>
    </row>
    <row r="4" spans="2:14" ht="12.75" customHeight="1" x14ac:dyDescent="0.2"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31"/>
      <c r="M4" s="31"/>
      <c r="N4" s="3"/>
    </row>
    <row r="5" spans="2:14" ht="12.75" customHeight="1" x14ac:dyDescent="0.25">
      <c r="B5" s="1"/>
      <c r="D5" s="100"/>
      <c r="E5" s="100"/>
      <c r="F5" s="100"/>
      <c r="G5" s="100"/>
      <c r="H5" s="100"/>
      <c r="I5" s="100"/>
      <c r="J5" s="29"/>
      <c r="K5" s="29"/>
      <c r="M5" s="3"/>
      <c r="N5" s="3"/>
    </row>
    <row r="6" spans="2:14" ht="12.7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M6" s="3"/>
      <c r="N6" s="3"/>
    </row>
    <row r="7" spans="2:14" ht="12.75" customHeight="1" x14ac:dyDescent="0.2">
      <c r="M7" s="3"/>
      <c r="N7" s="3"/>
    </row>
    <row r="8" spans="2:14" ht="15" customHeight="1" x14ac:dyDescent="0.25">
      <c r="B8" s="102" t="s">
        <v>24</v>
      </c>
      <c r="C8" s="102"/>
      <c r="D8" s="102"/>
      <c r="E8" s="102"/>
      <c r="F8" s="102"/>
      <c r="G8" s="102"/>
      <c r="H8" s="102"/>
      <c r="I8" s="102"/>
      <c r="J8" s="102"/>
      <c r="K8" s="102"/>
      <c r="L8" s="62"/>
      <c r="M8" s="62"/>
      <c r="N8" s="62"/>
    </row>
    <row r="9" spans="2:14" ht="15.75" customHeight="1" x14ac:dyDescent="0.25">
      <c r="B9" s="102" t="s">
        <v>3</v>
      </c>
      <c r="C9" s="102"/>
      <c r="D9" s="102"/>
      <c r="E9" s="102"/>
      <c r="F9" s="102"/>
      <c r="G9" s="102"/>
      <c r="H9" s="102"/>
      <c r="I9" s="102"/>
      <c r="J9" s="102"/>
      <c r="K9" s="102"/>
      <c r="L9" s="62"/>
      <c r="M9" s="62"/>
      <c r="N9" s="62"/>
    </row>
    <row r="10" spans="2:14" ht="15" customHeight="1" x14ac:dyDescent="0.25">
      <c r="B10" s="102" t="s">
        <v>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62"/>
      <c r="M10" s="62"/>
      <c r="N10" s="62"/>
    </row>
    <row r="11" spans="2:14" ht="15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3"/>
      <c r="N11" s="3"/>
    </row>
    <row r="12" spans="2:14" ht="12.75" customHeight="1" x14ac:dyDescent="0.2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3"/>
      <c r="N12" s="3"/>
    </row>
    <row r="13" spans="2:14" ht="12.75" customHeight="1" x14ac:dyDescent="0.2">
      <c r="B13" s="118" t="s">
        <v>25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29"/>
      <c r="M13" s="3"/>
      <c r="N13" s="3"/>
    </row>
    <row r="14" spans="2:14" ht="12.75" customHeight="1" x14ac:dyDescent="0.2">
      <c r="M14" s="3"/>
      <c r="N14" s="3"/>
    </row>
    <row r="15" spans="2:14" ht="15" x14ac:dyDescent="0.25">
      <c r="B15" s="102" t="s">
        <v>26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4" ht="13.5" thickBot="1" x14ac:dyDescent="0.25"/>
    <row r="17" spans="2:11" ht="13.5" thickBot="1" x14ac:dyDescent="0.25">
      <c r="B17" s="110" t="s">
        <v>27</v>
      </c>
      <c r="C17" s="6" t="s">
        <v>28</v>
      </c>
      <c r="D17" s="7"/>
      <c r="E17" s="5"/>
      <c r="F17" s="8"/>
      <c r="G17" s="113" t="s">
        <v>29</v>
      </c>
      <c r="H17" s="114"/>
      <c r="I17" s="9" t="s">
        <v>30</v>
      </c>
      <c r="J17" s="6"/>
      <c r="K17" s="6"/>
    </row>
    <row r="18" spans="2:11" x14ac:dyDescent="0.2">
      <c r="B18" s="111"/>
      <c r="C18" s="11" t="s">
        <v>31</v>
      </c>
      <c r="D18" s="12" t="s">
        <v>32</v>
      </c>
      <c r="E18" s="10" t="s">
        <v>33</v>
      </c>
      <c r="F18" s="13" t="s">
        <v>34</v>
      </c>
      <c r="G18" s="12" t="s">
        <v>35</v>
      </c>
      <c r="H18" s="12" t="s">
        <v>36</v>
      </c>
      <c r="I18" s="6"/>
      <c r="J18" s="11" t="s">
        <v>37</v>
      </c>
      <c r="K18" s="11" t="s">
        <v>37</v>
      </c>
    </row>
    <row r="19" spans="2:11" ht="13.5" thickBot="1" x14ac:dyDescent="0.25">
      <c r="B19" s="112"/>
      <c r="C19" s="24"/>
      <c r="D19" s="25"/>
      <c r="E19" s="23"/>
      <c r="F19" s="26"/>
      <c r="G19" s="25" t="s">
        <v>38</v>
      </c>
      <c r="H19" s="25" t="s">
        <v>38</v>
      </c>
      <c r="I19" s="24" t="s">
        <v>38</v>
      </c>
      <c r="J19" s="24" t="s">
        <v>39</v>
      </c>
      <c r="K19" s="24" t="s">
        <v>40</v>
      </c>
    </row>
    <row r="20" spans="2:11" ht="13.5" thickBot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3.5" thickBot="1" x14ac:dyDescent="0.25">
      <c r="B21" s="12"/>
      <c r="C21" s="19"/>
      <c r="D21" s="38"/>
      <c r="E21" s="19"/>
      <c r="F21" s="33"/>
      <c r="G21" s="21"/>
      <c r="H21" s="35"/>
      <c r="I21" s="35"/>
      <c r="J21" s="46">
        <f>SUM(H21:I21)</f>
        <v>0</v>
      </c>
      <c r="K21" s="46">
        <f>SUM(K22:K25)</f>
        <v>0</v>
      </c>
    </row>
    <row r="22" spans="2:11" x14ac:dyDescent="0.2">
      <c r="B22" s="47">
        <v>1</v>
      </c>
      <c r="C22" s="14" t="s">
        <v>41</v>
      </c>
      <c r="D22" s="15" t="s">
        <v>42</v>
      </c>
      <c r="E22" s="14" t="s">
        <v>43</v>
      </c>
      <c r="F22" s="16">
        <v>1</v>
      </c>
      <c r="G22" s="17"/>
      <c r="H22" s="17">
        <f>+G22*$F$22</f>
        <v>0</v>
      </c>
      <c r="I22" s="17"/>
      <c r="J22" s="81">
        <f>+I22+H22</f>
        <v>0</v>
      </c>
      <c r="K22" s="39">
        <v>0</v>
      </c>
    </row>
    <row r="23" spans="2:11" x14ac:dyDescent="0.2">
      <c r="B23" s="47"/>
      <c r="C23" s="14" t="s">
        <v>44</v>
      </c>
      <c r="D23" s="15" t="s">
        <v>45</v>
      </c>
      <c r="E23" s="14" t="s">
        <v>43</v>
      </c>
      <c r="F23" s="16">
        <v>1</v>
      </c>
      <c r="G23" s="17"/>
      <c r="H23" s="17">
        <f>+G23*F23</f>
        <v>0</v>
      </c>
      <c r="I23" s="17"/>
      <c r="J23" s="81">
        <f t="shared" ref="J23" si="0">+I23+H23</f>
        <v>0</v>
      </c>
      <c r="K23" s="39">
        <v>0</v>
      </c>
    </row>
    <row r="24" spans="2:11" x14ac:dyDescent="0.2">
      <c r="B24" s="47"/>
      <c r="C24" s="14" t="s">
        <v>46</v>
      </c>
      <c r="D24" s="15" t="s">
        <v>47</v>
      </c>
      <c r="E24" s="14" t="s">
        <v>48</v>
      </c>
      <c r="F24" s="16">
        <v>4</v>
      </c>
      <c r="G24" s="17"/>
      <c r="H24" s="17">
        <f>+G24*F24</f>
        <v>0</v>
      </c>
      <c r="I24" s="17"/>
      <c r="J24" s="81">
        <f t="shared" ref="J24:J25" si="1">+I24+H24</f>
        <v>0</v>
      </c>
      <c r="K24" s="39">
        <v>0</v>
      </c>
    </row>
    <row r="25" spans="2:11" x14ac:dyDescent="0.2">
      <c r="B25" s="47"/>
      <c r="C25" s="14" t="s">
        <v>49</v>
      </c>
      <c r="D25" s="15" t="s">
        <v>50</v>
      </c>
      <c r="E25" s="14" t="s">
        <v>48</v>
      </c>
      <c r="F25" s="16">
        <v>1</v>
      </c>
      <c r="G25" s="17"/>
      <c r="H25" s="17">
        <f>+G25*F25</f>
        <v>0</v>
      </c>
      <c r="I25" s="17"/>
      <c r="J25" s="81">
        <f t="shared" si="1"/>
        <v>0</v>
      </c>
      <c r="K25" s="39">
        <v>0</v>
      </c>
    </row>
    <row r="26" spans="2:11" x14ac:dyDescent="0.2">
      <c r="B26" s="12"/>
      <c r="C26" s="19"/>
      <c r="D26" s="20"/>
      <c r="E26" s="19"/>
      <c r="F26" s="33"/>
      <c r="G26" s="34"/>
      <c r="H26" s="34"/>
      <c r="I26" s="34"/>
      <c r="J26" s="21"/>
      <c r="K26" s="21"/>
    </row>
    <row r="27" spans="2:11" ht="13.5" thickBot="1" x14ac:dyDescent="0.25">
      <c r="B27" s="19"/>
      <c r="C27" s="19"/>
      <c r="D27" s="20"/>
      <c r="E27" s="20"/>
      <c r="F27" s="20"/>
      <c r="G27" s="21"/>
      <c r="H27" s="21"/>
      <c r="I27" s="21"/>
      <c r="J27" s="21"/>
      <c r="K27" s="21"/>
    </row>
    <row r="28" spans="2:11" ht="18.75" thickBot="1" x14ac:dyDescent="0.45">
      <c r="B28" s="115" t="s">
        <v>51</v>
      </c>
      <c r="C28" s="116"/>
      <c r="D28" s="116"/>
      <c r="E28" s="116"/>
      <c r="F28" s="116"/>
      <c r="G28" s="116"/>
      <c r="H28" s="116"/>
      <c r="I28" s="117"/>
      <c r="J28" s="87">
        <f>J21</f>
        <v>0</v>
      </c>
      <c r="K28" s="82">
        <f>K21</f>
        <v>0</v>
      </c>
    </row>
    <row r="29" spans="2:11" x14ac:dyDescent="0.2">
      <c r="B29" s="19"/>
      <c r="C29" s="19"/>
      <c r="D29" s="20"/>
      <c r="E29" s="20"/>
      <c r="F29" s="20"/>
      <c r="G29" s="21"/>
      <c r="H29" s="21"/>
      <c r="I29" s="21"/>
      <c r="J29" s="21"/>
      <c r="K29" s="21"/>
    </row>
    <row r="30" spans="2:11" x14ac:dyDescent="0.2">
      <c r="B30" s="97" t="s">
        <v>14</v>
      </c>
      <c r="C30" s="97"/>
      <c r="D30" s="97"/>
      <c r="E30" s="97"/>
      <c r="F30" s="97"/>
      <c r="G30" s="97"/>
      <c r="H30" s="97"/>
      <c r="I30" s="97"/>
      <c r="J30" s="97"/>
      <c r="K30" s="49"/>
    </row>
    <row r="31" spans="2:11" x14ac:dyDescent="0.2">
      <c r="B31" s="97" t="s">
        <v>52</v>
      </c>
      <c r="C31" s="97"/>
      <c r="D31" s="97"/>
      <c r="E31" s="97"/>
      <c r="F31" s="97"/>
      <c r="G31" s="97"/>
      <c r="H31" s="97"/>
      <c r="I31" s="97"/>
      <c r="J31" s="97"/>
      <c r="K31" s="49"/>
    </row>
    <row r="32" spans="2:11" x14ac:dyDescent="0.2">
      <c r="B32" s="49" t="s">
        <v>16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2:12" x14ac:dyDescent="0.2">
      <c r="B33" s="49" t="s">
        <v>17</v>
      </c>
      <c r="C33" s="49"/>
      <c r="D33" s="49"/>
      <c r="E33" s="49"/>
      <c r="F33" s="49"/>
      <c r="G33" s="49"/>
      <c r="H33" s="49"/>
      <c r="I33" s="49"/>
      <c r="J33" s="49"/>
      <c r="K33" s="49"/>
    </row>
    <row r="34" spans="2:12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2" ht="15" x14ac:dyDescent="0.2">
      <c r="B35" s="49" t="s">
        <v>53</v>
      </c>
      <c r="C35" s="50"/>
      <c r="D35" s="50"/>
      <c r="E35" s="56"/>
      <c r="F35" s="56"/>
      <c r="G35" s="57"/>
      <c r="H35" s="57"/>
      <c r="I35" s="57"/>
      <c r="J35" s="57"/>
      <c r="K35" s="57"/>
    </row>
    <row r="36" spans="2:12" ht="15" x14ac:dyDescent="0.2">
      <c r="B36" s="30"/>
      <c r="C36" s="30"/>
      <c r="D36" s="30"/>
      <c r="G36" s="21"/>
      <c r="H36" s="21"/>
      <c r="I36" s="21"/>
      <c r="J36" s="21"/>
      <c r="K36" s="21"/>
    </row>
    <row r="37" spans="2:12" ht="15" x14ac:dyDescent="0.2">
      <c r="B37" s="30"/>
      <c r="C37" s="30"/>
      <c r="D37" s="30"/>
      <c r="G37" s="21"/>
      <c r="H37" s="21"/>
      <c r="I37" s="21"/>
      <c r="J37" s="21"/>
      <c r="K37" s="21"/>
    </row>
    <row r="38" spans="2:12" ht="12.75" customHeight="1" x14ac:dyDescent="0.2">
      <c r="B38" s="20"/>
      <c r="C38" s="20"/>
      <c r="D38" s="32" t="s">
        <v>20</v>
      </c>
      <c r="F38" s="109"/>
      <c r="H38" s="32" t="s">
        <v>54</v>
      </c>
      <c r="I38" s="32" t="s">
        <v>20</v>
      </c>
      <c r="J38" s="32"/>
      <c r="K38" s="32"/>
      <c r="L38" s="34"/>
    </row>
    <row r="39" spans="2:12" ht="12.75" customHeight="1" x14ac:dyDescent="0.2">
      <c r="B39" s="20"/>
      <c r="C39" s="20"/>
      <c r="D39" s="51" t="s">
        <v>22</v>
      </c>
      <c r="F39" s="109"/>
      <c r="G39" s="21"/>
      <c r="H39" s="90" t="s">
        <v>23</v>
      </c>
      <c r="I39" s="90"/>
      <c r="J39" s="90"/>
      <c r="K39" s="90"/>
      <c r="L39" s="90"/>
    </row>
    <row r="40" spans="2:12" x14ac:dyDescent="0.2">
      <c r="B40" s="19"/>
      <c r="C40" s="19"/>
      <c r="D40" s="20"/>
      <c r="E40" s="20"/>
      <c r="F40" s="20"/>
      <c r="G40" s="21"/>
    </row>
    <row r="41" spans="2:12" x14ac:dyDescent="0.2">
      <c r="B41" s="19"/>
      <c r="C41" s="19"/>
      <c r="D41" s="20"/>
      <c r="E41" s="20"/>
      <c r="F41" s="20"/>
      <c r="G41" s="21"/>
      <c r="H41" s="21"/>
      <c r="I41" s="21"/>
      <c r="J41" s="21"/>
      <c r="K41" s="21"/>
    </row>
    <row r="42" spans="2:12" x14ac:dyDescent="0.2">
      <c r="B42" s="19"/>
      <c r="C42" s="19"/>
      <c r="D42" s="20"/>
      <c r="E42" s="20"/>
      <c r="F42" s="20"/>
      <c r="G42" s="21"/>
      <c r="H42" s="21"/>
      <c r="I42" s="21"/>
      <c r="J42" s="21"/>
      <c r="K42" s="21"/>
    </row>
    <row r="43" spans="2:12" x14ac:dyDescent="0.2">
      <c r="B43" s="19"/>
      <c r="C43" s="19"/>
      <c r="D43" s="20"/>
      <c r="E43" s="20"/>
      <c r="F43" s="20"/>
      <c r="G43" s="21"/>
      <c r="H43" s="21"/>
      <c r="I43" s="21"/>
      <c r="J43" s="21"/>
      <c r="K43" s="21"/>
    </row>
    <row r="44" spans="2:12" x14ac:dyDescent="0.2">
      <c r="B44" s="20"/>
      <c r="C44" s="20"/>
      <c r="D44" s="20"/>
      <c r="E44" s="20"/>
      <c r="F44" s="20"/>
      <c r="G44" s="21"/>
      <c r="H44" s="21"/>
      <c r="I44" s="21"/>
      <c r="J44" s="21"/>
      <c r="K44" s="21"/>
    </row>
    <row r="45" spans="2:12" x14ac:dyDescent="0.2">
      <c r="B45" s="20"/>
      <c r="C45" s="20"/>
      <c r="D45" s="20"/>
      <c r="E45" s="20"/>
      <c r="F45" s="20"/>
      <c r="G45" s="21"/>
      <c r="H45" s="21"/>
      <c r="I45" s="21"/>
      <c r="J45" s="21"/>
      <c r="K45" s="21"/>
    </row>
    <row r="46" spans="2:12" x14ac:dyDescent="0.2">
      <c r="B46" s="20"/>
      <c r="C46" s="20"/>
      <c r="D46" s="20"/>
      <c r="E46" s="20"/>
      <c r="F46" s="20"/>
      <c r="G46" s="21"/>
      <c r="H46" s="21"/>
      <c r="I46" s="21"/>
      <c r="J46" s="21"/>
      <c r="K46" s="21"/>
    </row>
    <row r="47" spans="2:12" x14ac:dyDescent="0.2">
      <c r="B47" s="20"/>
      <c r="C47" s="20"/>
      <c r="D47" s="20"/>
      <c r="E47" s="20"/>
      <c r="F47" s="20"/>
      <c r="G47" s="21"/>
      <c r="H47" s="21"/>
      <c r="I47" s="21"/>
      <c r="J47" s="21"/>
      <c r="K47" s="21"/>
    </row>
    <row r="48" spans="2:12" x14ac:dyDescent="0.2">
      <c r="B48" s="20"/>
      <c r="C48" s="20"/>
      <c r="D48" s="20"/>
      <c r="E48" s="20"/>
      <c r="F48" s="20"/>
      <c r="G48" s="21"/>
      <c r="H48" s="21"/>
      <c r="I48" s="21"/>
      <c r="J48" s="21"/>
      <c r="K48" s="21"/>
    </row>
    <row r="49" spans="2:11" x14ac:dyDescent="0.2">
      <c r="B49" s="20"/>
      <c r="C49" s="20"/>
      <c r="D49" s="20"/>
      <c r="E49" s="20"/>
      <c r="F49" s="20"/>
      <c r="G49" s="21"/>
      <c r="H49" s="21"/>
      <c r="I49" s="21"/>
      <c r="J49" s="21"/>
      <c r="K49" s="21"/>
    </row>
    <row r="50" spans="2:11" x14ac:dyDescent="0.2"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2:11" x14ac:dyDescent="0.2">
      <c r="B51" s="20"/>
      <c r="C51" s="20"/>
      <c r="D51" s="20"/>
      <c r="E51" s="20"/>
      <c r="F51" s="20"/>
      <c r="G51" s="21"/>
      <c r="H51" s="21"/>
      <c r="I51" s="21"/>
      <c r="J51" s="21"/>
      <c r="K51" s="21"/>
    </row>
    <row r="52" spans="2:11" x14ac:dyDescent="0.2">
      <c r="B52" s="20"/>
      <c r="C52" s="20"/>
      <c r="D52" s="20"/>
      <c r="E52" s="20"/>
      <c r="F52" s="20"/>
      <c r="G52" s="21"/>
      <c r="H52" s="21"/>
      <c r="I52" s="21"/>
      <c r="J52" s="21"/>
      <c r="K52" s="21"/>
    </row>
    <row r="53" spans="2:11" x14ac:dyDescent="0.2">
      <c r="B53" s="20"/>
      <c r="C53" s="20"/>
      <c r="D53" s="20"/>
      <c r="E53" s="20"/>
      <c r="F53" s="20"/>
      <c r="G53" s="21"/>
      <c r="H53" s="21"/>
      <c r="I53" s="21"/>
      <c r="J53" s="21"/>
      <c r="K53" s="21"/>
    </row>
    <row r="54" spans="2:11" x14ac:dyDescent="0.2">
      <c r="B54" s="20"/>
      <c r="C54" s="20"/>
      <c r="D54" s="20"/>
      <c r="E54" s="20"/>
      <c r="F54" s="20"/>
      <c r="G54" s="21"/>
      <c r="H54" s="21"/>
      <c r="I54" s="21"/>
      <c r="J54" s="21"/>
      <c r="K54" s="21"/>
    </row>
    <row r="55" spans="2:11" x14ac:dyDescent="0.2">
      <c r="B55" s="20"/>
      <c r="C55" s="20"/>
      <c r="D55" s="20"/>
      <c r="E55" s="20"/>
      <c r="F55" s="20"/>
      <c r="G55" s="21"/>
      <c r="H55" s="21"/>
      <c r="I55" s="21"/>
      <c r="J55" s="21"/>
      <c r="K55" s="21"/>
    </row>
    <row r="56" spans="2:11" x14ac:dyDescent="0.2">
      <c r="B56" s="20"/>
      <c r="C56" s="20"/>
      <c r="D56" s="20"/>
      <c r="E56" s="20"/>
      <c r="F56" s="20"/>
      <c r="G56" s="21"/>
      <c r="H56" s="21"/>
      <c r="I56" s="21"/>
      <c r="J56" s="21"/>
      <c r="K56" s="21"/>
    </row>
    <row r="57" spans="2:11" x14ac:dyDescent="0.2">
      <c r="B57" s="20"/>
      <c r="C57" s="20"/>
      <c r="D57" s="20"/>
      <c r="E57" s="20"/>
      <c r="F57" s="20"/>
      <c r="G57" s="21"/>
      <c r="H57" s="21"/>
      <c r="I57" s="21"/>
      <c r="J57" s="21"/>
      <c r="K57" s="21"/>
    </row>
    <row r="58" spans="2:11" x14ac:dyDescent="0.2">
      <c r="B58" s="20"/>
      <c r="C58" s="20"/>
      <c r="D58" s="20"/>
      <c r="E58" s="20"/>
      <c r="F58" s="20"/>
      <c r="G58" s="21"/>
      <c r="H58" s="21"/>
      <c r="I58" s="21"/>
      <c r="J58" s="21"/>
      <c r="K58" s="21"/>
    </row>
    <row r="59" spans="2:11" x14ac:dyDescent="0.2">
      <c r="B59" s="20"/>
      <c r="C59" s="20"/>
      <c r="D59" s="20"/>
      <c r="E59" s="20"/>
      <c r="F59" s="20"/>
      <c r="G59" s="21"/>
      <c r="H59" s="21"/>
      <c r="I59" s="21"/>
      <c r="J59" s="21"/>
      <c r="K59" s="21"/>
    </row>
    <row r="60" spans="2:11" x14ac:dyDescent="0.2">
      <c r="B60" s="20"/>
      <c r="C60" s="20"/>
      <c r="D60" s="20"/>
      <c r="E60" s="20"/>
      <c r="F60" s="20"/>
      <c r="G60" s="21"/>
      <c r="H60" s="21"/>
      <c r="I60" s="21"/>
      <c r="J60" s="21"/>
      <c r="K60" s="21"/>
    </row>
    <row r="61" spans="2:11" x14ac:dyDescent="0.2">
      <c r="B61" s="20"/>
      <c r="C61" s="20"/>
      <c r="D61" s="20"/>
      <c r="E61" s="20"/>
      <c r="F61" s="20"/>
      <c r="G61" s="21"/>
      <c r="H61" s="21"/>
      <c r="I61" s="21"/>
      <c r="J61" s="21"/>
      <c r="K61" s="21"/>
    </row>
    <row r="62" spans="2:11" x14ac:dyDescent="0.2">
      <c r="B62" s="20"/>
      <c r="C62" s="20"/>
      <c r="D62" s="20"/>
      <c r="E62" s="20"/>
      <c r="F62" s="20"/>
      <c r="G62" s="21"/>
      <c r="H62" s="21"/>
      <c r="I62" s="21"/>
      <c r="J62" s="21"/>
      <c r="K62" s="21"/>
    </row>
    <row r="63" spans="2:11" x14ac:dyDescent="0.2">
      <c r="B63" s="20"/>
      <c r="C63" s="20"/>
      <c r="D63" s="20"/>
      <c r="E63" s="20"/>
      <c r="F63" s="20"/>
      <c r="G63" s="21"/>
      <c r="H63" s="21"/>
      <c r="I63" s="21"/>
      <c r="J63" s="21"/>
      <c r="K63" s="21"/>
    </row>
  </sheetData>
  <mergeCells count="17">
    <mergeCell ref="D2:I2"/>
    <mergeCell ref="D5:I5"/>
    <mergeCell ref="B10:K10"/>
    <mergeCell ref="B9:K9"/>
    <mergeCell ref="B8:K8"/>
    <mergeCell ref="B4:K4"/>
    <mergeCell ref="B3:K3"/>
    <mergeCell ref="B12:L12"/>
    <mergeCell ref="B30:J30"/>
    <mergeCell ref="B31:J31"/>
    <mergeCell ref="F38:F39"/>
    <mergeCell ref="H39:L39"/>
    <mergeCell ref="B17:B19"/>
    <mergeCell ref="G17:H17"/>
    <mergeCell ref="B28:I28"/>
    <mergeCell ref="B15:K15"/>
    <mergeCell ref="B13:K13"/>
  </mergeCells>
  <phoneticPr fontId="8" type="noConversion"/>
  <pageMargins left="0.19685039370078741" right="0" top="0.59055118110236227" bottom="0.78740157480314965" header="0.31496062992125984" footer="0.39370078740157483"/>
  <pageSetup paperSize="9" scale="84" fitToHeight="0" orientation="landscape" r:id="rId1"/>
  <headerFooter>
    <oddFooter>&amp;L&amp;9INTERCONEXION EN 220 KV- ET CLORINDA - ET GUARAMBARE&amp;C&amp;9Pagina &amp;P de &amp;N&amp;R&amp;9PLANILLA DE  PROPUESTA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227"/>
  <sheetViews>
    <sheetView tabSelected="1" showWhiteSpace="0" view="pageLayout" zoomScale="80" zoomScaleNormal="100" zoomScaleSheetLayoutView="80" zoomScalePageLayoutView="80" workbookViewId="0">
      <selection activeCell="K91" sqref="K91"/>
    </sheetView>
  </sheetViews>
  <sheetFormatPr baseColWidth="10" defaultColWidth="11.85546875" defaultRowHeight="12.75" x14ac:dyDescent="0.2"/>
  <cols>
    <col min="1" max="1" width="0.85546875" customWidth="1"/>
    <col min="2" max="2" width="3.42578125" customWidth="1"/>
    <col min="3" max="3" width="5.140625" customWidth="1"/>
    <col min="4" max="4" width="42.85546875" customWidth="1"/>
    <col min="5" max="5" width="5.28515625" customWidth="1"/>
    <col min="6" max="6" width="6.5703125" customWidth="1"/>
    <col min="7" max="12" width="12.28515625" customWidth="1"/>
    <col min="13" max="13" width="14.140625" customWidth="1"/>
    <col min="14" max="14" width="15.28515625" customWidth="1"/>
    <col min="15" max="15" width="18" customWidth="1"/>
    <col min="16" max="17" width="10.140625" customWidth="1"/>
    <col min="18" max="18" width="0.7109375" customWidth="1"/>
    <col min="257" max="257" width="0.85546875" customWidth="1"/>
    <col min="258" max="258" width="3" customWidth="1"/>
    <col min="259" max="259" width="4.7109375" customWidth="1"/>
    <col min="260" max="260" width="52.5703125" customWidth="1"/>
    <col min="261" max="261" width="4.28515625" customWidth="1"/>
    <col min="262" max="262" width="5.5703125" customWidth="1"/>
    <col min="263" max="266" width="12.140625" customWidth="1"/>
    <col min="267" max="267" width="12.28515625" customWidth="1"/>
    <col min="268" max="268" width="14.28515625" customWidth="1"/>
    <col min="269" max="270" width="13.28515625" bestFit="1" customWidth="1"/>
    <col min="513" max="513" width="0.85546875" customWidth="1"/>
    <col min="514" max="514" width="3" customWidth="1"/>
    <col min="515" max="515" width="4.7109375" customWidth="1"/>
    <col min="516" max="516" width="52.5703125" customWidth="1"/>
    <col min="517" max="517" width="4.28515625" customWidth="1"/>
    <col min="518" max="518" width="5.5703125" customWidth="1"/>
    <col min="519" max="522" width="12.140625" customWidth="1"/>
    <col min="523" max="523" width="12.28515625" customWidth="1"/>
    <col min="524" max="524" width="14.28515625" customWidth="1"/>
    <col min="525" max="526" width="13.28515625" bestFit="1" customWidth="1"/>
    <col min="769" max="769" width="0.85546875" customWidth="1"/>
    <col min="770" max="770" width="3" customWidth="1"/>
    <col min="771" max="771" width="4.7109375" customWidth="1"/>
    <col min="772" max="772" width="52.5703125" customWidth="1"/>
    <col min="773" max="773" width="4.28515625" customWidth="1"/>
    <col min="774" max="774" width="5.5703125" customWidth="1"/>
    <col min="775" max="778" width="12.140625" customWidth="1"/>
    <col min="779" max="779" width="12.28515625" customWidth="1"/>
    <col min="780" max="780" width="14.28515625" customWidth="1"/>
    <col min="781" max="782" width="13.28515625" bestFit="1" customWidth="1"/>
    <col min="1025" max="1025" width="0.85546875" customWidth="1"/>
    <col min="1026" max="1026" width="3" customWidth="1"/>
    <col min="1027" max="1027" width="4.7109375" customWidth="1"/>
    <col min="1028" max="1028" width="52.5703125" customWidth="1"/>
    <col min="1029" max="1029" width="4.28515625" customWidth="1"/>
    <col min="1030" max="1030" width="5.5703125" customWidth="1"/>
    <col min="1031" max="1034" width="12.140625" customWidth="1"/>
    <col min="1035" max="1035" width="12.28515625" customWidth="1"/>
    <col min="1036" max="1036" width="14.28515625" customWidth="1"/>
    <col min="1037" max="1038" width="13.28515625" bestFit="1" customWidth="1"/>
    <col min="1281" max="1281" width="0.85546875" customWidth="1"/>
    <col min="1282" max="1282" width="3" customWidth="1"/>
    <col min="1283" max="1283" width="4.7109375" customWidth="1"/>
    <col min="1284" max="1284" width="52.5703125" customWidth="1"/>
    <col min="1285" max="1285" width="4.28515625" customWidth="1"/>
    <col min="1286" max="1286" width="5.5703125" customWidth="1"/>
    <col min="1287" max="1290" width="12.140625" customWidth="1"/>
    <col min="1291" max="1291" width="12.28515625" customWidth="1"/>
    <col min="1292" max="1292" width="14.28515625" customWidth="1"/>
    <col min="1293" max="1294" width="13.28515625" bestFit="1" customWidth="1"/>
    <col min="1537" max="1537" width="0.85546875" customWidth="1"/>
    <col min="1538" max="1538" width="3" customWidth="1"/>
    <col min="1539" max="1539" width="4.7109375" customWidth="1"/>
    <col min="1540" max="1540" width="52.5703125" customWidth="1"/>
    <col min="1541" max="1541" width="4.28515625" customWidth="1"/>
    <col min="1542" max="1542" width="5.5703125" customWidth="1"/>
    <col min="1543" max="1546" width="12.140625" customWidth="1"/>
    <col min="1547" max="1547" width="12.28515625" customWidth="1"/>
    <col min="1548" max="1548" width="14.28515625" customWidth="1"/>
    <col min="1549" max="1550" width="13.28515625" bestFit="1" customWidth="1"/>
    <col min="1793" max="1793" width="0.85546875" customWidth="1"/>
    <col min="1794" max="1794" width="3" customWidth="1"/>
    <col min="1795" max="1795" width="4.7109375" customWidth="1"/>
    <col min="1796" max="1796" width="52.5703125" customWidth="1"/>
    <col min="1797" max="1797" width="4.28515625" customWidth="1"/>
    <col min="1798" max="1798" width="5.5703125" customWidth="1"/>
    <col min="1799" max="1802" width="12.140625" customWidth="1"/>
    <col min="1803" max="1803" width="12.28515625" customWidth="1"/>
    <col min="1804" max="1804" width="14.28515625" customWidth="1"/>
    <col min="1805" max="1806" width="13.28515625" bestFit="1" customWidth="1"/>
    <col min="2049" max="2049" width="0.85546875" customWidth="1"/>
    <col min="2050" max="2050" width="3" customWidth="1"/>
    <col min="2051" max="2051" width="4.7109375" customWidth="1"/>
    <col min="2052" max="2052" width="52.5703125" customWidth="1"/>
    <col min="2053" max="2053" width="4.28515625" customWidth="1"/>
    <col min="2054" max="2054" width="5.5703125" customWidth="1"/>
    <col min="2055" max="2058" width="12.140625" customWidth="1"/>
    <col min="2059" max="2059" width="12.28515625" customWidth="1"/>
    <col min="2060" max="2060" width="14.28515625" customWidth="1"/>
    <col min="2061" max="2062" width="13.28515625" bestFit="1" customWidth="1"/>
    <col min="2305" max="2305" width="0.85546875" customWidth="1"/>
    <col min="2306" max="2306" width="3" customWidth="1"/>
    <col min="2307" max="2307" width="4.7109375" customWidth="1"/>
    <col min="2308" max="2308" width="52.5703125" customWidth="1"/>
    <col min="2309" max="2309" width="4.28515625" customWidth="1"/>
    <col min="2310" max="2310" width="5.5703125" customWidth="1"/>
    <col min="2311" max="2314" width="12.140625" customWidth="1"/>
    <col min="2315" max="2315" width="12.28515625" customWidth="1"/>
    <col min="2316" max="2316" width="14.28515625" customWidth="1"/>
    <col min="2317" max="2318" width="13.28515625" bestFit="1" customWidth="1"/>
    <col min="2561" max="2561" width="0.85546875" customWidth="1"/>
    <col min="2562" max="2562" width="3" customWidth="1"/>
    <col min="2563" max="2563" width="4.7109375" customWidth="1"/>
    <col min="2564" max="2564" width="52.5703125" customWidth="1"/>
    <col min="2565" max="2565" width="4.28515625" customWidth="1"/>
    <col min="2566" max="2566" width="5.5703125" customWidth="1"/>
    <col min="2567" max="2570" width="12.140625" customWidth="1"/>
    <col min="2571" max="2571" width="12.28515625" customWidth="1"/>
    <col min="2572" max="2572" width="14.28515625" customWidth="1"/>
    <col min="2573" max="2574" width="13.28515625" bestFit="1" customWidth="1"/>
    <col min="2817" max="2817" width="0.85546875" customWidth="1"/>
    <col min="2818" max="2818" width="3" customWidth="1"/>
    <col min="2819" max="2819" width="4.7109375" customWidth="1"/>
    <col min="2820" max="2820" width="52.5703125" customWidth="1"/>
    <col min="2821" max="2821" width="4.28515625" customWidth="1"/>
    <col min="2822" max="2822" width="5.5703125" customWidth="1"/>
    <col min="2823" max="2826" width="12.140625" customWidth="1"/>
    <col min="2827" max="2827" width="12.28515625" customWidth="1"/>
    <col min="2828" max="2828" width="14.28515625" customWidth="1"/>
    <col min="2829" max="2830" width="13.28515625" bestFit="1" customWidth="1"/>
    <col min="3073" max="3073" width="0.85546875" customWidth="1"/>
    <col min="3074" max="3074" width="3" customWidth="1"/>
    <col min="3075" max="3075" width="4.7109375" customWidth="1"/>
    <col min="3076" max="3076" width="52.5703125" customWidth="1"/>
    <col min="3077" max="3077" width="4.28515625" customWidth="1"/>
    <col min="3078" max="3078" width="5.5703125" customWidth="1"/>
    <col min="3079" max="3082" width="12.140625" customWidth="1"/>
    <col min="3083" max="3083" width="12.28515625" customWidth="1"/>
    <col min="3084" max="3084" width="14.28515625" customWidth="1"/>
    <col min="3085" max="3086" width="13.28515625" bestFit="1" customWidth="1"/>
    <col min="3329" max="3329" width="0.85546875" customWidth="1"/>
    <col min="3330" max="3330" width="3" customWidth="1"/>
    <col min="3331" max="3331" width="4.7109375" customWidth="1"/>
    <col min="3332" max="3332" width="52.5703125" customWidth="1"/>
    <col min="3333" max="3333" width="4.28515625" customWidth="1"/>
    <col min="3334" max="3334" width="5.5703125" customWidth="1"/>
    <col min="3335" max="3338" width="12.140625" customWidth="1"/>
    <col min="3339" max="3339" width="12.28515625" customWidth="1"/>
    <col min="3340" max="3340" width="14.28515625" customWidth="1"/>
    <col min="3341" max="3342" width="13.28515625" bestFit="1" customWidth="1"/>
    <col min="3585" max="3585" width="0.85546875" customWidth="1"/>
    <col min="3586" max="3586" width="3" customWidth="1"/>
    <col min="3587" max="3587" width="4.7109375" customWidth="1"/>
    <col min="3588" max="3588" width="52.5703125" customWidth="1"/>
    <col min="3589" max="3589" width="4.28515625" customWidth="1"/>
    <col min="3590" max="3590" width="5.5703125" customWidth="1"/>
    <col min="3591" max="3594" width="12.140625" customWidth="1"/>
    <col min="3595" max="3595" width="12.28515625" customWidth="1"/>
    <col min="3596" max="3596" width="14.28515625" customWidth="1"/>
    <col min="3597" max="3598" width="13.28515625" bestFit="1" customWidth="1"/>
    <col min="3841" max="3841" width="0.85546875" customWidth="1"/>
    <col min="3842" max="3842" width="3" customWidth="1"/>
    <col min="3843" max="3843" width="4.7109375" customWidth="1"/>
    <col min="3844" max="3844" width="52.5703125" customWidth="1"/>
    <col min="3845" max="3845" width="4.28515625" customWidth="1"/>
    <col min="3846" max="3846" width="5.5703125" customWidth="1"/>
    <col min="3847" max="3850" width="12.140625" customWidth="1"/>
    <col min="3851" max="3851" width="12.28515625" customWidth="1"/>
    <col min="3852" max="3852" width="14.28515625" customWidth="1"/>
    <col min="3853" max="3854" width="13.28515625" bestFit="1" customWidth="1"/>
    <col min="4097" max="4097" width="0.85546875" customWidth="1"/>
    <col min="4098" max="4098" width="3" customWidth="1"/>
    <col min="4099" max="4099" width="4.7109375" customWidth="1"/>
    <col min="4100" max="4100" width="52.5703125" customWidth="1"/>
    <col min="4101" max="4101" width="4.28515625" customWidth="1"/>
    <col min="4102" max="4102" width="5.5703125" customWidth="1"/>
    <col min="4103" max="4106" width="12.140625" customWidth="1"/>
    <col min="4107" max="4107" width="12.28515625" customWidth="1"/>
    <col min="4108" max="4108" width="14.28515625" customWidth="1"/>
    <col min="4109" max="4110" width="13.28515625" bestFit="1" customWidth="1"/>
    <col min="4353" max="4353" width="0.85546875" customWidth="1"/>
    <col min="4354" max="4354" width="3" customWidth="1"/>
    <col min="4355" max="4355" width="4.7109375" customWidth="1"/>
    <col min="4356" max="4356" width="52.5703125" customWidth="1"/>
    <col min="4357" max="4357" width="4.28515625" customWidth="1"/>
    <col min="4358" max="4358" width="5.5703125" customWidth="1"/>
    <col min="4359" max="4362" width="12.140625" customWidth="1"/>
    <col min="4363" max="4363" width="12.28515625" customWidth="1"/>
    <col min="4364" max="4364" width="14.28515625" customWidth="1"/>
    <col min="4365" max="4366" width="13.28515625" bestFit="1" customWidth="1"/>
    <col min="4609" max="4609" width="0.85546875" customWidth="1"/>
    <col min="4610" max="4610" width="3" customWidth="1"/>
    <col min="4611" max="4611" width="4.7109375" customWidth="1"/>
    <col min="4612" max="4612" width="52.5703125" customWidth="1"/>
    <col min="4613" max="4613" width="4.28515625" customWidth="1"/>
    <col min="4614" max="4614" width="5.5703125" customWidth="1"/>
    <col min="4615" max="4618" width="12.140625" customWidth="1"/>
    <col min="4619" max="4619" width="12.28515625" customWidth="1"/>
    <col min="4620" max="4620" width="14.28515625" customWidth="1"/>
    <col min="4621" max="4622" width="13.28515625" bestFit="1" customWidth="1"/>
    <col min="4865" max="4865" width="0.85546875" customWidth="1"/>
    <col min="4866" max="4866" width="3" customWidth="1"/>
    <col min="4867" max="4867" width="4.7109375" customWidth="1"/>
    <col min="4868" max="4868" width="52.5703125" customWidth="1"/>
    <col min="4869" max="4869" width="4.28515625" customWidth="1"/>
    <col min="4870" max="4870" width="5.5703125" customWidth="1"/>
    <col min="4871" max="4874" width="12.140625" customWidth="1"/>
    <col min="4875" max="4875" width="12.28515625" customWidth="1"/>
    <col min="4876" max="4876" width="14.28515625" customWidth="1"/>
    <col min="4877" max="4878" width="13.28515625" bestFit="1" customWidth="1"/>
    <col min="5121" max="5121" width="0.85546875" customWidth="1"/>
    <col min="5122" max="5122" width="3" customWidth="1"/>
    <col min="5123" max="5123" width="4.7109375" customWidth="1"/>
    <col min="5124" max="5124" width="52.5703125" customWidth="1"/>
    <col min="5125" max="5125" width="4.28515625" customWidth="1"/>
    <col min="5126" max="5126" width="5.5703125" customWidth="1"/>
    <col min="5127" max="5130" width="12.140625" customWidth="1"/>
    <col min="5131" max="5131" width="12.28515625" customWidth="1"/>
    <col min="5132" max="5132" width="14.28515625" customWidth="1"/>
    <col min="5133" max="5134" width="13.28515625" bestFit="1" customWidth="1"/>
    <col min="5377" max="5377" width="0.85546875" customWidth="1"/>
    <col min="5378" max="5378" width="3" customWidth="1"/>
    <col min="5379" max="5379" width="4.7109375" customWidth="1"/>
    <col min="5380" max="5380" width="52.5703125" customWidth="1"/>
    <col min="5381" max="5381" width="4.28515625" customWidth="1"/>
    <col min="5382" max="5382" width="5.5703125" customWidth="1"/>
    <col min="5383" max="5386" width="12.140625" customWidth="1"/>
    <col min="5387" max="5387" width="12.28515625" customWidth="1"/>
    <col min="5388" max="5388" width="14.28515625" customWidth="1"/>
    <col min="5389" max="5390" width="13.28515625" bestFit="1" customWidth="1"/>
    <col min="5633" max="5633" width="0.85546875" customWidth="1"/>
    <col min="5634" max="5634" width="3" customWidth="1"/>
    <col min="5635" max="5635" width="4.7109375" customWidth="1"/>
    <col min="5636" max="5636" width="52.5703125" customWidth="1"/>
    <col min="5637" max="5637" width="4.28515625" customWidth="1"/>
    <col min="5638" max="5638" width="5.5703125" customWidth="1"/>
    <col min="5639" max="5642" width="12.140625" customWidth="1"/>
    <col min="5643" max="5643" width="12.28515625" customWidth="1"/>
    <col min="5644" max="5644" width="14.28515625" customWidth="1"/>
    <col min="5645" max="5646" width="13.28515625" bestFit="1" customWidth="1"/>
    <col min="5889" max="5889" width="0.85546875" customWidth="1"/>
    <col min="5890" max="5890" width="3" customWidth="1"/>
    <col min="5891" max="5891" width="4.7109375" customWidth="1"/>
    <col min="5892" max="5892" width="52.5703125" customWidth="1"/>
    <col min="5893" max="5893" width="4.28515625" customWidth="1"/>
    <col min="5894" max="5894" width="5.5703125" customWidth="1"/>
    <col min="5895" max="5898" width="12.140625" customWidth="1"/>
    <col min="5899" max="5899" width="12.28515625" customWidth="1"/>
    <col min="5900" max="5900" width="14.28515625" customWidth="1"/>
    <col min="5901" max="5902" width="13.28515625" bestFit="1" customWidth="1"/>
    <col min="6145" max="6145" width="0.85546875" customWidth="1"/>
    <col min="6146" max="6146" width="3" customWidth="1"/>
    <col min="6147" max="6147" width="4.7109375" customWidth="1"/>
    <col min="6148" max="6148" width="52.5703125" customWidth="1"/>
    <col min="6149" max="6149" width="4.28515625" customWidth="1"/>
    <col min="6150" max="6150" width="5.5703125" customWidth="1"/>
    <col min="6151" max="6154" width="12.140625" customWidth="1"/>
    <col min="6155" max="6155" width="12.28515625" customWidth="1"/>
    <col min="6156" max="6156" width="14.28515625" customWidth="1"/>
    <col min="6157" max="6158" width="13.28515625" bestFit="1" customWidth="1"/>
    <col min="6401" max="6401" width="0.85546875" customWidth="1"/>
    <col min="6402" max="6402" width="3" customWidth="1"/>
    <col min="6403" max="6403" width="4.7109375" customWidth="1"/>
    <col min="6404" max="6404" width="52.5703125" customWidth="1"/>
    <col min="6405" max="6405" width="4.28515625" customWidth="1"/>
    <col min="6406" max="6406" width="5.5703125" customWidth="1"/>
    <col min="6407" max="6410" width="12.140625" customWidth="1"/>
    <col min="6411" max="6411" width="12.28515625" customWidth="1"/>
    <col min="6412" max="6412" width="14.28515625" customWidth="1"/>
    <col min="6413" max="6414" width="13.28515625" bestFit="1" customWidth="1"/>
    <col min="6657" max="6657" width="0.85546875" customWidth="1"/>
    <col min="6658" max="6658" width="3" customWidth="1"/>
    <col min="6659" max="6659" width="4.7109375" customWidth="1"/>
    <col min="6660" max="6660" width="52.5703125" customWidth="1"/>
    <col min="6661" max="6661" width="4.28515625" customWidth="1"/>
    <col min="6662" max="6662" width="5.5703125" customWidth="1"/>
    <col min="6663" max="6666" width="12.140625" customWidth="1"/>
    <col min="6667" max="6667" width="12.28515625" customWidth="1"/>
    <col min="6668" max="6668" width="14.28515625" customWidth="1"/>
    <col min="6669" max="6670" width="13.28515625" bestFit="1" customWidth="1"/>
    <col min="6913" max="6913" width="0.85546875" customWidth="1"/>
    <col min="6914" max="6914" width="3" customWidth="1"/>
    <col min="6915" max="6915" width="4.7109375" customWidth="1"/>
    <col min="6916" max="6916" width="52.5703125" customWidth="1"/>
    <col min="6917" max="6917" width="4.28515625" customWidth="1"/>
    <col min="6918" max="6918" width="5.5703125" customWidth="1"/>
    <col min="6919" max="6922" width="12.140625" customWidth="1"/>
    <col min="6923" max="6923" width="12.28515625" customWidth="1"/>
    <col min="6924" max="6924" width="14.28515625" customWidth="1"/>
    <col min="6925" max="6926" width="13.28515625" bestFit="1" customWidth="1"/>
    <col min="7169" max="7169" width="0.85546875" customWidth="1"/>
    <col min="7170" max="7170" width="3" customWidth="1"/>
    <col min="7171" max="7171" width="4.7109375" customWidth="1"/>
    <col min="7172" max="7172" width="52.5703125" customWidth="1"/>
    <col min="7173" max="7173" width="4.28515625" customWidth="1"/>
    <col min="7174" max="7174" width="5.5703125" customWidth="1"/>
    <col min="7175" max="7178" width="12.140625" customWidth="1"/>
    <col min="7179" max="7179" width="12.28515625" customWidth="1"/>
    <col min="7180" max="7180" width="14.28515625" customWidth="1"/>
    <col min="7181" max="7182" width="13.28515625" bestFit="1" customWidth="1"/>
    <col min="7425" max="7425" width="0.85546875" customWidth="1"/>
    <col min="7426" max="7426" width="3" customWidth="1"/>
    <col min="7427" max="7427" width="4.7109375" customWidth="1"/>
    <col min="7428" max="7428" width="52.5703125" customWidth="1"/>
    <col min="7429" max="7429" width="4.28515625" customWidth="1"/>
    <col min="7430" max="7430" width="5.5703125" customWidth="1"/>
    <col min="7431" max="7434" width="12.140625" customWidth="1"/>
    <col min="7435" max="7435" width="12.28515625" customWidth="1"/>
    <col min="7436" max="7436" width="14.28515625" customWidth="1"/>
    <col min="7437" max="7438" width="13.28515625" bestFit="1" customWidth="1"/>
    <col min="7681" max="7681" width="0.85546875" customWidth="1"/>
    <col min="7682" max="7682" width="3" customWidth="1"/>
    <col min="7683" max="7683" width="4.7109375" customWidth="1"/>
    <col min="7684" max="7684" width="52.5703125" customWidth="1"/>
    <col min="7685" max="7685" width="4.28515625" customWidth="1"/>
    <col min="7686" max="7686" width="5.5703125" customWidth="1"/>
    <col min="7687" max="7690" width="12.140625" customWidth="1"/>
    <col min="7691" max="7691" width="12.28515625" customWidth="1"/>
    <col min="7692" max="7692" width="14.28515625" customWidth="1"/>
    <col min="7693" max="7694" width="13.28515625" bestFit="1" customWidth="1"/>
    <col min="7937" max="7937" width="0.85546875" customWidth="1"/>
    <col min="7938" max="7938" width="3" customWidth="1"/>
    <col min="7939" max="7939" width="4.7109375" customWidth="1"/>
    <col min="7940" max="7940" width="52.5703125" customWidth="1"/>
    <col min="7941" max="7941" width="4.28515625" customWidth="1"/>
    <col min="7942" max="7942" width="5.5703125" customWidth="1"/>
    <col min="7943" max="7946" width="12.140625" customWidth="1"/>
    <col min="7947" max="7947" width="12.28515625" customWidth="1"/>
    <col min="7948" max="7948" width="14.28515625" customWidth="1"/>
    <col min="7949" max="7950" width="13.28515625" bestFit="1" customWidth="1"/>
    <col min="8193" max="8193" width="0.85546875" customWidth="1"/>
    <col min="8194" max="8194" width="3" customWidth="1"/>
    <col min="8195" max="8195" width="4.7109375" customWidth="1"/>
    <col min="8196" max="8196" width="52.5703125" customWidth="1"/>
    <col min="8197" max="8197" width="4.28515625" customWidth="1"/>
    <col min="8198" max="8198" width="5.5703125" customWidth="1"/>
    <col min="8199" max="8202" width="12.140625" customWidth="1"/>
    <col min="8203" max="8203" width="12.28515625" customWidth="1"/>
    <col min="8204" max="8204" width="14.28515625" customWidth="1"/>
    <col min="8205" max="8206" width="13.28515625" bestFit="1" customWidth="1"/>
    <col min="8449" max="8449" width="0.85546875" customWidth="1"/>
    <col min="8450" max="8450" width="3" customWidth="1"/>
    <col min="8451" max="8451" width="4.7109375" customWidth="1"/>
    <col min="8452" max="8452" width="52.5703125" customWidth="1"/>
    <col min="8453" max="8453" width="4.28515625" customWidth="1"/>
    <col min="8454" max="8454" width="5.5703125" customWidth="1"/>
    <col min="8455" max="8458" width="12.140625" customWidth="1"/>
    <col min="8459" max="8459" width="12.28515625" customWidth="1"/>
    <col min="8460" max="8460" width="14.28515625" customWidth="1"/>
    <col min="8461" max="8462" width="13.28515625" bestFit="1" customWidth="1"/>
    <col min="8705" max="8705" width="0.85546875" customWidth="1"/>
    <col min="8706" max="8706" width="3" customWidth="1"/>
    <col min="8707" max="8707" width="4.7109375" customWidth="1"/>
    <col min="8708" max="8708" width="52.5703125" customWidth="1"/>
    <col min="8709" max="8709" width="4.28515625" customWidth="1"/>
    <col min="8710" max="8710" width="5.5703125" customWidth="1"/>
    <col min="8711" max="8714" width="12.140625" customWidth="1"/>
    <col min="8715" max="8715" width="12.28515625" customWidth="1"/>
    <col min="8716" max="8716" width="14.28515625" customWidth="1"/>
    <col min="8717" max="8718" width="13.28515625" bestFit="1" customWidth="1"/>
    <col min="8961" max="8961" width="0.85546875" customWidth="1"/>
    <col min="8962" max="8962" width="3" customWidth="1"/>
    <col min="8963" max="8963" width="4.7109375" customWidth="1"/>
    <col min="8964" max="8964" width="52.5703125" customWidth="1"/>
    <col min="8965" max="8965" width="4.28515625" customWidth="1"/>
    <col min="8966" max="8966" width="5.5703125" customWidth="1"/>
    <col min="8967" max="8970" width="12.140625" customWidth="1"/>
    <col min="8971" max="8971" width="12.28515625" customWidth="1"/>
    <col min="8972" max="8972" width="14.28515625" customWidth="1"/>
    <col min="8973" max="8974" width="13.28515625" bestFit="1" customWidth="1"/>
    <col min="9217" max="9217" width="0.85546875" customWidth="1"/>
    <col min="9218" max="9218" width="3" customWidth="1"/>
    <col min="9219" max="9219" width="4.7109375" customWidth="1"/>
    <col min="9220" max="9220" width="52.5703125" customWidth="1"/>
    <col min="9221" max="9221" width="4.28515625" customWidth="1"/>
    <col min="9222" max="9222" width="5.5703125" customWidth="1"/>
    <col min="9223" max="9226" width="12.140625" customWidth="1"/>
    <col min="9227" max="9227" width="12.28515625" customWidth="1"/>
    <col min="9228" max="9228" width="14.28515625" customWidth="1"/>
    <col min="9229" max="9230" width="13.28515625" bestFit="1" customWidth="1"/>
    <col min="9473" max="9473" width="0.85546875" customWidth="1"/>
    <col min="9474" max="9474" width="3" customWidth="1"/>
    <col min="9475" max="9475" width="4.7109375" customWidth="1"/>
    <col min="9476" max="9476" width="52.5703125" customWidth="1"/>
    <col min="9477" max="9477" width="4.28515625" customWidth="1"/>
    <col min="9478" max="9478" width="5.5703125" customWidth="1"/>
    <col min="9479" max="9482" width="12.140625" customWidth="1"/>
    <col min="9483" max="9483" width="12.28515625" customWidth="1"/>
    <col min="9484" max="9484" width="14.28515625" customWidth="1"/>
    <col min="9485" max="9486" width="13.28515625" bestFit="1" customWidth="1"/>
    <col min="9729" max="9729" width="0.85546875" customWidth="1"/>
    <col min="9730" max="9730" width="3" customWidth="1"/>
    <col min="9731" max="9731" width="4.7109375" customWidth="1"/>
    <col min="9732" max="9732" width="52.5703125" customWidth="1"/>
    <col min="9733" max="9733" width="4.28515625" customWidth="1"/>
    <col min="9734" max="9734" width="5.5703125" customWidth="1"/>
    <col min="9735" max="9738" width="12.140625" customWidth="1"/>
    <col min="9739" max="9739" width="12.28515625" customWidth="1"/>
    <col min="9740" max="9740" width="14.28515625" customWidth="1"/>
    <col min="9741" max="9742" width="13.28515625" bestFit="1" customWidth="1"/>
    <col min="9985" max="9985" width="0.85546875" customWidth="1"/>
    <col min="9986" max="9986" width="3" customWidth="1"/>
    <col min="9987" max="9987" width="4.7109375" customWidth="1"/>
    <col min="9988" max="9988" width="52.5703125" customWidth="1"/>
    <col min="9989" max="9989" width="4.28515625" customWidth="1"/>
    <col min="9990" max="9990" width="5.5703125" customWidth="1"/>
    <col min="9991" max="9994" width="12.140625" customWidth="1"/>
    <col min="9995" max="9995" width="12.28515625" customWidth="1"/>
    <col min="9996" max="9996" width="14.28515625" customWidth="1"/>
    <col min="9997" max="9998" width="13.28515625" bestFit="1" customWidth="1"/>
    <col min="10241" max="10241" width="0.85546875" customWidth="1"/>
    <col min="10242" max="10242" width="3" customWidth="1"/>
    <col min="10243" max="10243" width="4.7109375" customWidth="1"/>
    <col min="10244" max="10244" width="52.5703125" customWidth="1"/>
    <col min="10245" max="10245" width="4.28515625" customWidth="1"/>
    <col min="10246" max="10246" width="5.5703125" customWidth="1"/>
    <col min="10247" max="10250" width="12.140625" customWidth="1"/>
    <col min="10251" max="10251" width="12.28515625" customWidth="1"/>
    <col min="10252" max="10252" width="14.28515625" customWidth="1"/>
    <col min="10253" max="10254" width="13.28515625" bestFit="1" customWidth="1"/>
    <col min="10497" max="10497" width="0.85546875" customWidth="1"/>
    <col min="10498" max="10498" width="3" customWidth="1"/>
    <col min="10499" max="10499" width="4.7109375" customWidth="1"/>
    <col min="10500" max="10500" width="52.5703125" customWidth="1"/>
    <col min="10501" max="10501" width="4.28515625" customWidth="1"/>
    <col min="10502" max="10502" width="5.5703125" customWidth="1"/>
    <col min="10503" max="10506" width="12.140625" customWidth="1"/>
    <col min="10507" max="10507" width="12.28515625" customWidth="1"/>
    <col min="10508" max="10508" width="14.28515625" customWidth="1"/>
    <col min="10509" max="10510" width="13.28515625" bestFit="1" customWidth="1"/>
    <col min="10753" max="10753" width="0.85546875" customWidth="1"/>
    <col min="10754" max="10754" width="3" customWidth="1"/>
    <col min="10755" max="10755" width="4.7109375" customWidth="1"/>
    <col min="10756" max="10756" width="52.5703125" customWidth="1"/>
    <col min="10757" max="10757" width="4.28515625" customWidth="1"/>
    <col min="10758" max="10758" width="5.5703125" customWidth="1"/>
    <col min="10759" max="10762" width="12.140625" customWidth="1"/>
    <col min="10763" max="10763" width="12.28515625" customWidth="1"/>
    <col min="10764" max="10764" width="14.28515625" customWidth="1"/>
    <col min="10765" max="10766" width="13.28515625" bestFit="1" customWidth="1"/>
    <col min="11009" max="11009" width="0.85546875" customWidth="1"/>
    <col min="11010" max="11010" width="3" customWidth="1"/>
    <col min="11011" max="11011" width="4.7109375" customWidth="1"/>
    <col min="11012" max="11012" width="52.5703125" customWidth="1"/>
    <col min="11013" max="11013" width="4.28515625" customWidth="1"/>
    <col min="11014" max="11014" width="5.5703125" customWidth="1"/>
    <col min="11015" max="11018" width="12.140625" customWidth="1"/>
    <col min="11019" max="11019" width="12.28515625" customWidth="1"/>
    <col min="11020" max="11020" width="14.28515625" customWidth="1"/>
    <col min="11021" max="11022" width="13.28515625" bestFit="1" customWidth="1"/>
    <col min="11265" max="11265" width="0.85546875" customWidth="1"/>
    <col min="11266" max="11266" width="3" customWidth="1"/>
    <col min="11267" max="11267" width="4.7109375" customWidth="1"/>
    <col min="11268" max="11268" width="52.5703125" customWidth="1"/>
    <col min="11269" max="11269" width="4.28515625" customWidth="1"/>
    <col min="11270" max="11270" width="5.5703125" customWidth="1"/>
    <col min="11271" max="11274" width="12.140625" customWidth="1"/>
    <col min="11275" max="11275" width="12.28515625" customWidth="1"/>
    <col min="11276" max="11276" width="14.28515625" customWidth="1"/>
    <col min="11277" max="11278" width="13.28515625" bestFit="1" customWidth="1"/>
    <col min="11521" max="11521" width="0.85546875" customWidth="1"/>
    <col min="11522" max="11522" width="3" customWidth="1"/>
    <col min="11523" max="11523" width="4.7109375" customWidth="1"/>
    <col min="11524" max="11524" width="52.5703125" customWidth="1"/>
    <col min="11525" max="11525" width="4.28515625" customWidth="1"/>
    <col min="11526" max="11526" width="5.5703125" customWidth="1"/>
    <col min="11527" max="11530" width="12.140625" customWidth="1"/>
    <col min="11531" max="11531" width="12.28515625" customWidth="1"/>
    <col min="11532" max="11532" width="14.28515625" customWidth="1"/>
    <col min="11533" max="11534" width="13.28515625" bestFit="1" customWidth="1"/>
    <col min="11777" max="11777" width="0.85546875" customWidth="1"/>
    <col min="11778" max="11778" width="3" customWidth="1"/>
    <col min="11779" max="11779" width="4.7109375" customWidth="1"/>
    <col min="11780" max="11780" width="52.5703125" customWidth="1"/>
    <col min="11781" max="11781" width="4.28515625" customWidth="1"/>
    <col min="11782" max="11782" width="5.5703125" customWidth="1"/>
    <col min="11783" max="11786" width="12.140625" customWidth="1"/>
    <col min="11787" max="11787" width="12.28515625" customWidth="1"/>
    <col min="11788" max="11788" width="14.28515625" customWidth="1"/>
    <col min="11789" max="11790" width="13.28515625" bestFit="1" customWidth="1"/>
    <col min="12033" max="12033" width="0.85546875" customWidth="1"/>
    <col min="12034" max="12034" width="3" customWidth="1"/>
    <col min="12035" max="12035" width="4.7109375" customWidth="1"/>
    <col min="12036" max="12036" width="52.5703125" customWidth="1"/>
    <col min="12037" max="12037" width="4.28515625" customWidth="1"/>
    <col min="12038" max="12038" width="5.5703125" customWidth="1"/>
    <col min="12039" max="12042" width="12.140625" customWidth="1"/>
    <col min="12043" max="12043" width="12.28515625" customWidth="1"/>
    <col min="12044" max="12044" width="14.28515625" customWidth="1"/>
    <col min="12045" max="12046" width="13.28515625" bestFit="1" customWidth="1"/>
    <col min="12289" max="12289" width="0.85546875" customWidth="1"/>
    <col min="12290" max="12290" width="3" customWidth="1"/>
    <col min="12291" max="12291" width="4.7109375" customWidth="1"/>
    <col min="12292" max="12292" width="52.5703125" customWidth="1"/>
    <col min="12293" max="12293" width="4.28515625" customWidth="1"/>
    <col min="12294" max="12294" width="5.5703125" customWidth="1"/>
    <col min="12295" max="12298" width="12.140625" customWidth="1"/>
    <col min="12299" max="12299" width="12.28515625" customWidth="1"/>
    <col min="12300" max="12300" width="14.28515625" customWidth="1"/>
    <col min="12301" max="12302" width="13.28515625" bestFit="1" customWidth="1"/>
    <col min="12545" max="12545" width="0.85546875" customWidth="1"/>
    <col min="12546" max="12546" width="3" customWidth="1"/>
    <col min="12547" max="12547" width="4.7109375" customWidth="1"/>
    <col min="12548" max="12548" width="52.5703125" customWidth="1"/>
    <col min="12549" max="12549" width="4.28515625" customWidth="1"/>
    <col min="12550" max="12550" width="5.5703125" customWidth="1"/>
    <col min="12551" max="12554" width="12.140625" customWidth="1"/>
    <col min="12555" max="12555" width="12.28515625" customWidth="1"/>
    <col min="12556" max="12556" width="14.28515625" customWidth="1"/>
    <col min="12557" max="12558" width="13.28515625" bestFit="1" customWidth="1"/>
    <col min="12801" max="12801" width="0.85546875" customWidth="1"/>
    <col min="12802" max="12802" width="3" customWidth="1"/>
    <col min="12803" max="12803" width="4.7109375" customWidth="1"/>
    <col min="12804" max="12804" width="52.5703125" customWidth="1"/>
    <col min="12805" max="12805" width="4.28515625" customWidth="1"/>
    <col min="12806" max="12806" width="5.5703125" customWidth="1"/>
    <col min="12807" max="12810" width="12.140625" customWidth="1"/>
    <col min="12811" max="12811" width="12.28515625" customWidth="1"/>
    <col min="12812" max="12812" width="14.28515625" customWidth="1"/>
    <col min="12813" max="12814" width="13.28515625" bestFit="1" customWidth="1"/>
    <col min="13057" max="13057" width="0.85546875" customWidth="1"/>
    <col min="13058" max="13058" width="3" customWidth="1"/>
    <col min="13059" max="13059" width="4.7109375" customWidth="1"/>
    <col min="13060" max="13060" width="52.5703125" customWidth="1"/>
    <col min="13061" max="13061" width="4.28515625" customWidth="1"/>
    <col min="13062" max="13062" width="5.5703125" customWidth="1"/>
    <col min="13063" max="13066" width="12.140625" customWidth="1"/>
    <col min="13067" max="13067" width="12.28515625" customWidth="1"/>
    <col min="13068" max="13068" width="14.28515625" customWidth="1"/>
    <col min="13069" max="13070" width="13.28515625" bestFit="1" customWidth="1"/>
    <col min="13313" max="13313" width="0.85546875" customWidth="1"/>
    <col min="13314" max="13314" width="3" customWidth="1"/>
    <col min="13315" max="13315" width="4.7109375" customWidth="1"/>
    <col min="13316" max="13316" width="52.5703125" customWidth="1"/>
    <col min="13317" max="13317" width="4.28515625" customWidth="1"/>
    <col min="13318" max="13318" width="5.5703125" customWidth="1"/>
    <col min="13319" max="13322" width="12.140625" customWidth="1"/>
    <col min="13323" max="13323" width="12.28515625" customWidth="1"/>
    <col min="13324" max="13324" width="14.28515625" customWidth="1"/>
    <col min="13325" max="13326" width="13.28515625" bestFit="1" customWidth="1"/>
    <col min="13569" max="13569" width="0.85546875" customWidth="1"/>
    <col min="13570" max="13570" width="3" customWidth="1"/>
    <col min="13571" max="13571" width="4.7109375" customWidth="1"/>
    <col min="13572" max="13572" width="52.5703125" customWidth="1"/>
    <col min="13573" max="13573" width="4.28515625" customWidth="1"/>
    <col min="13574" max="13574" width="5.5703125" customWidth="1"/>
    <col min="13575" max="13578" width="12.140625" customWidth="1"/>
    <col min="13579" max="13579" width="12.28515625" customWidth="1"/>
    <col min="13580" max="13580" width="14.28515625" customWidth="1"/>
    <col min="13581" max="13582" width="13.28515625" bestFit="1" customWidth="1"/>
    <col min="13825" max="13825" width="0.85546875" customWidth="1"/>
    <col min="13826" max="13826" width="3" customWidth="1"/>
    <col min="13827" max="13827" width="4.7109375" customWidth="1"/>
    <col min="13828" max="13828" width="52.5703125" customWidth="1"/>
    <col min="13829" max="13829" width="4.28515625" customWidth="1"/>
    <col min="13830" max="13830" width="5.5703125" customWidth="1"/>
    <col min="13831" max="13834" width="12.140625" customWidth="1"/>
    <col min="13835" max="13835" width="12.28515625" customWidth="1"/>
    <col min="13836" max="13836" width="14.28515625" customWidth="1"/>
    <col min="13837" max="13838" width="13.28515625" bestFit="1" customWidth="1"/>
    <col min="14081" max="14081" width="0.85546875" customWidth="1"/>
    <col min="14082" max="14082" width="3" customWidth="1"/>
    <col min="14083" max="14083" width="4.7109375" customWidth="1"/>
    <col min="14084" max="14084" width="52.5703125" customWidth="1"/>
    <col min="14085" max="14085" width="4.28515625" customWidth="1"/>
    <col min="14086" max="14086" width="5.5703125" customWidth="1"/>
    <col min="14087" max="14090" width="12.140625" customWidth="1"/>
    <col min="14091" max="14091" width="12.28515625" customWidth="1"/>
    <col min="14092" max="14092" width="14.28515625" customWidth="1"/>
    <col min="14093" max="14094" width="13.28515625" bestFit="1" customWidth="1"/>
    <col min="14337" max="14337" width="0.85546875" customWidth="1"/>
    <col min="14338" max="14338" width="3" customWidth="1"/>
    <col min="14339" max="14339" width="4.7109375" customWidth="1"/>
    <col min="14340" max="14340" width="52.5703125" customWidth="1"/>
    <col min="14341" max="14341" width="4.28515625" customWidth="1"/>
    <col min="14342" max="14342" width="5.5703125" customWidth="1"/>
    <col min="14343" max="14346" width="12.140625" customWidth="1"/>
    <col min="14347" max="14347" width="12.28515625" customWidth="1"/>
    <col min="14348" max="14348" width="14.28515625" customWidth="1"/>
    <col min="14349" max="14350" width="13.28515625" bestFit="1" customWidth="1"/>
    <col min="14593" max="14593" width="0.85546875" customWidth="1"/>
    <col min="14594" max="14594" width="3" customWidth="1"/>
    <col min="14595" max="14595" width="4.7109375" customWidth="1"/>
    <col min="14596" max="14596" width="52.5703125" customWidth="1"/>
    <col min="14597" max="14597" width="4.28515625" customWidth="1"/>
    <col min="14598" max="14598" width="5.5703125" customWidth="1"/>
    <col min="14599" max="14602" width="12.140625" customWidth="1"/>
    <col min="14603" max="14603" width="12.28515625" customWidth="1"/>
    <col min="14604" max="14604" width="14.28515625" customWidth="1"/>
    <col min="14605" max="14606" width="13.28515625" bestFit="1" customWidth="1"/>
    <col min="14849" max="14849" width="0.85546875" customWidth="1"/>
    <col min="14850" max="14850" width="3" customWidth="1"/>
    <col min="14851" max="14851" width="4.7109375" customWidth="1"/>
    <col min="14852" max="14852" width="52.5703125" customWidth="1"/>
    <col min="14853" max="14853" width="4.28515625" customWidth="1"/>
    <col min="14854" max="14854" width="5.5703125" customWidth="1"/>
    <col min="14855" max="14858" width="12.140625" customWidth="1"/>
    <col min="14859" max="14859" width="12.28515625" customWidth="1"/>
    <col min="14860" max="14860" width="14.28515625" customWidth="1"/>
    <col min="14861" max="14862" width="13.28515625" bestFit="1" customWidth="1"/>
    <col min="15105" max="15105" width="0.85546875" customWidth="1"/>
    <col min="15106" max="15106" width="3" customWidth="1"/>
    <col min="15107" max="15107" width="4.7109375" customWidth="1"/>
    <col min="15108" max="15108" width="52.5703125" customWidth="1"/>
    <col min="15109" max="15109" width="4.28515625" customWidth="1"/>
    <col min="15110" max="15110" width="5.5703125" customWidth="1"/>
    <col min="15111" max="15114" width="12.140625" customWidth="1"/>
    <col min="15115" max="15115" width="12.28515625" customWidth="1"/>
    <col min="15116" max="15116" width="14.28515625" customWidth="1"/>
    <col min="15117" max="15118" width="13.28515625" bestFit="1" customWidth="1"/>
    <col min="15361" max="15361" width="0.85546875" customWidth="1"/>
    <col min="15362" max="15362" width="3" customWidth="1"/>
    <col min="15363" max="15363" width="4.7109375" customWidth="1"/>
    <col min="15364" max="15364" width="52.5703125" customWidth="1"/>
    <col min="15365" max="15365" width="4.28515625" customWidth="1"/>
    <col min="15366" max="15366" width="5.5703125" customWidth="1"/>
    <col min="15367" max="15370" width="12.140625" customWidth="1"/>
    <col min="15371" max="15371" width="12.28515625" customWidth="1"/>
    <col min="15372" max="15372" width="14.28515625" customWidth="1"/>
    <col min="15373" max="15374" width="13.28515625" bestFit="1" customWidth="1"/>
    <col min="15617" max="15617" width="0.85546875" customWidth="1"/>
    <col min="15618" max="15618" width="3" customWidth="1"/>
    <col min="15619" max="15619" width="4.7109375" customWidth="1"/>
    <col min="15620" max="15620" width="52.5703125" customWidth="1"/>
    <col min="15621" max="15621" width="4.28515625" customWidth="1"/>
    <col min="15622" max="15622" width="5.5703125" customWidth="1"/>
    <col min="15623" max="15626" width="12.140625" customWidth="1"/>
    <col min="15627" max="15627" width="12.28515625" customWidth="1"/>
    <col min="15628" max="15628" width="14.28515625" customWidth="1"/>
    <col min="15629" max="15630" width="13.28515625" bestFit="1" customWidth="1"/>
    <col min="15873" max="15873" width="0.85546875" customWidth="1"/>
    <col min="15874" max="15874" width="3" customWidth="1"/>
    <col min="15875" max="15875" width="4.7109375" customWidth="1"/>
    <col min="15876" max="15876" width="52.5703125" customWidth="1"/>
    <col min="15877" max="15877" width="4.28515625" customWidth="1"/>
    <col min="15878" max="15878" width="5.5703125" customWidth="1"/>
    <col min="15879" max="15882" width="12.140625" customWidth="1"/>
    <col min="15883" max="15883" width="12.28515625" customWidth="1"/>
    <col min="15884" max="15884" width="14.28515625" customWidth="1"/>
    <col min="15885" max="15886" width="13.28515625" bestFit="1" customWidth="1"/>
    <col min="16129" max="16129" width="0.85546875" customWidth="1"/>
    <col min="16130" max="16130" width="3" customWidth="1"/>
    <col min="16131" max="16131" width="4.7109375" customWidth="1"/>
    <col min="16132" max="16132" width="52.5703125" customWidth="1"/>
    <col min="16133" max="16133" width="4.28515625" customWidth="1"/>
    <col min="16134" max="16134" width="5.5703125" customWidth="1"/>
    <col min="16135" max="16138" width="12.140625" customWidth="1"/>
    <col min="16139" max="16139" width="12.28515625" customWidth="1"/>
    <col min="16140" max="16140" width="14.28515625" customWidth="1"/>
    <col min="16141" max="16142" width="13.28515625" bestFit="1" customWidth="1"/>
  </cols>
  <sheetData>
    <row r="1" spans="2:29" ht="12.75" customHeight="1" x14ac:dyDescent="0.2"/>
    <row r="2" spans="2:29" ht="12.75" customHeight="1" x14ac:dyDescent="0.25">
      <c r="B2" s="1"/>
      <c r="D2" s="100"/>
      <c r="E2" s="100"/>
      <c r="F2" s="100"/>
      <c r="G2" s="100"/>
      <c r="H2" s="100"/>
      <c r="I2" s="100"/>
      <c r="J2" s="100"/>
      <c r="K2" s="100"/>
      <c r="L2" s="100"/>
      <c r="M2" s="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2.75" customHeight="1" x14ac:dyDescent="0.2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1"/>
      <c r="S3" s="31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2.75" customHeight="1" x14ac:dyDescent="0.2"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2.75" customHeight="1" x14ac:dyDescent="0.25">
      <c r="B5" s="1"/>
      <c r="D5" s="100"/>
      <c r="E5" s="100"/>
      <c r="F5" s="100"/>
      <c r="G5" s="100"/>
      <c r="H5" s="100"/>
      <c r="I5" s="100"/>
      <c r="J5" s="100"/>
      <c r="K5" s="100"/>
      <c r="L5" s="100"/>
      <c r="M5" s="22"/>
      <c r="N5" s="29"/>
      <c r="O5" s="29"/>
      <c r="P5" s="29"/>
      <c r="Q5" s="29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2.7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2.75" customHeight="1" x14ac:dyDescent="0.2"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12.75" customHeight="1" x14ac:dyDescent="0.25">
      <c r="B8" s="102" t="s">
        <v>24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14.25" customHeight="1" x14ac:dyDescent="0.25">
      <c r="B9" s="102" t="s">
        <v>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14.25" customHeight="1" x14ac:dyDescent="0.25">
      <c r="B10" s="102" t="s">
        <v>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ht="14.25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x14ac:dyDescent="0.2">
      <c r="B12" s="118" t="s">
        <v>55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2:29" x14ac:dyDescent="0.2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29" ht="15" x14ac:dyDescent="0.25">
      <c r="B14" s="102" t="s">
        <v>26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29" ht="13.5" thickBot="1" x14ac:dyDescent="0.25"/>
    <row r="16" spans="2:29" ht="13.5" thickBot="1" x14ac:dyDescent="0.25">
      <c r="B16" s="110" t="s">
        <v>27</v>
      </c>
      <c r="C16" s="6" t="s">
        <v>28</v>
      </c>
      <c r="D16" s="7"/>
      <c r="E16" s="5"/>
      <c r="F16" s="8"/>
      <c r="G16" s="113" t="s">
        <v>29</v>
      </c>
      <c r="H16" s="119"/>
      <c r="I16" s="119"/>
      <c r="J16" s="114"/>
      <c r="K16" s="113" t="s">
        <v>56</v>
      </c>
      <c r="L16" s="114"/>
      <c r="M16" s="9" t="s">
        <v>30</v>
      </c>
      <c r="N16" s="6"/>
      <c r="O16" s="6"/>
      <c r="P16" s="6" t="s">
        <v>57</v>
      </c>
      <c r="Q16" s="6" t="s">
        <v>57</v>
      </c>
    </row>
    <row r="17" spans="2:17" x14ac:dyDescent="0.2">
      <c r="B17" s="111"/>
      <c r="C17" s="11" t="s">
        <v>31</v>
      </c>
      <c r="D17" s="12" t="s">
        <v>32</v>
      </c>
      <c r="E17" s="10" t="s">
        <v>33</v>
      </c>
      <c r="F17" s="13" t="s">
        <v>34</v>
      </c>
      <c r="G17" s="12" t="s">
        <v>35</v>
      </c>
      <c r="H17" s="12" t="s">
        <v>36</v>
      </c>
      <c r="I17" s="5" t="s">
        <v>35</v>
      </c>
      <c r="J17" s="8" t="s">
        <v>36</v>
      </c>
      <c r="K17" s="7" t="s">
        <v>35</v>
      </c>
      <c r="L17" s="8" t="s">
        <v>36</v>
      </c>
      <c r="M17" s="12"/>
      <c r="N17" s="11" t="s">
        <v>37</v>
      </c>
      <c r="O17" s="11" t="s">
        <v>37</v>
      </c>
      <c r="P17" s="11" t="s">
        <v>37</v>
      </c>
      <c r="Q17" s="11" t="s">
        <v>37</v>
      </c>
    </row>
    <row r="18" spans="2:17" ht="13.5" thickBot="1" x14ac:dyDescent="0.25">
      <c r="B18" s="112"/>
      <c r="C18" s="24"/>
      <c r="D18" s="25"/>
      <c r="E18" s="23"/>
      <c r="F18" s="26"/>
      <c r="G18" s="25" t="s">
        <v>39</v>
      </c>
      <c r="H18" s="25" t="s">
        <v>39</v>
      </c>
      <c r="I18" s="23" t="s">
        <v>40</v>
      </c>
      <c r="J18" s="26" t="s">
        <v>40</v>
      </c>
      <c r="K18" s="25" t="s">
        <v>39</v>
      </c>
      <c r="L18" s="26" t="s">
        <v>39</v>
      </c>
      <c r="M18" s="25" t="s">
        <v>39</v>
      </c>
      <c r="N18" s="24" t="s">
        <v>39</v>
      </c>
      <c r="O18" s="24" t="s">
        <v>40</v>
      </c>
      <c r="P18" s="24" t="s">
        <v>39</v>
      </c>
      <c r="Q18" s="24" t="s">
        <v>40</v>
      </c>
    </row>
    <row r="19" spans="2:17" ht="13.5" thickBot="1" x14ac:dyDescent="0.25">
      <c r="B19" s="40">
        <v>1</v>
      </c>
      <c r="C19" s="41"/>
      <c r="D19" s="42" t="s">
        <v>58</v>
      </c>
      <c r="E19" s="41"/>
      <c r="F19" s="43"/>
      <c r="G19" s="44"/>
      <c r="H19" s="45">
        <f>SUM(H20:H23)</f>
        <v>0</v>
      </c>
      <c r="I19" s="44"/>
      <c r="J19" s="45">
        <f>SUM(J20:J23)</f>
        <v>0</v>
      </c>
      <c r="K19" s="44"/>
      <c r="L19" s="45">
        <f>SUM(L20:L23)</f>
        <v>0</v>
      </c>
      <c r="M19" s="45">
        <f>SUM(M20:M23)</f>
        <v>0</v>
      </c>
      <c r="N19" s="46">
        <f>SUM(J19:M19)</f>
        <v>0</v>
      </c>
      <c r="O19" s="46">
        <f>SUM(O20:O23)</f>
        <v>0</v>
      </c>
      <c r="P19" s="71"/>
      <c r="Q19" s="71"/>
    </row>
    <row r="20" spans="2:17" x14ac:dyDescent="0.2">
      <c r="B20" s="47"/>
      <c r="C20" s="14" t="s">
        <v>41</v>
      </c>
      <c r="D20" s="15" t="s">
        <v>59</v>
      </c>
      <c r="E20" s="14" t="s">
        <v>43</v>
      </c>
      <c r="F20" s="16">
        <v>1</v>
      </c>
      <c r="G20" s="17"/>
      <c r="H20" s="17">
        <f>F20*G20</f>
        <v>0</v>
      </c>
      <c r="I20" s="17"/>
      <c r="J20" s="17">
        <f>+I20*F20</f>
        <v>0</v>
      </c>
      <c r="K20" s="17"/>
      <c r="L20" s="17">
        <f t="shared" ref="L20:L21" si="0">+K20*F20</f>
        <v>0</v>
      </c>
      <c r="M20" s="17"/>
      <c r="N20" s="18">
        <f>+M20+L20+H20</f>
        <v>0</v>
      </c>
      <c r="O20" s="18">
        <f>J20</f>
        <v>0</v>
      </c>
      <c r="P20" s="72"/>
      <c r="Q20" s="72"/>
    </row>
    <row r="21" spans="2:17" x14ac:dyDescent="0.2">
      <c r="B21" s="47"/>
      <c r="C21" s="14" t="s">
        <v>44</v>
      </c>
      <c r="D21" s="15" t="s">
        <v>60</v>
      </c>
      <c r="E21" s="14" t="s">
        <v>43</v>
      </c>
      <c r="F21" s="16">
        <v>1</v>
      </c>
      <c r="G21" s="17"/>
      <c r="H21" s="17">
        <f t="shared" ref="H21:H23" si="1">F21*G21</f>
        <v>0</v>
      </c>
      <c r="I21" s="17"/>
      <c r="J21" s="17">
        <f t="shared" ref="J21:J23" si="2">+I21*F21</f>
        <v>0</v>
      </c>
      <c r="K21" s="17"/>
      <c r="L21" s="17">
        <f t="shared" si="0"/>
        <v>0</v>
      </c>
      <c r="M21" s="17"/>
      <c r="N21" s="18">
        <f t="shared" ref="N21:N23" si="3">+M21+L21+H21</f>
        <v>0</v>
      </c>
      <c r="O21" s="18">
        <f t="shared" ref="O21:O23" si="4">J21</f>
        <v>0</v>
      </c>
      <c r="P21" s="72"/>
      <c r="Q21" s="72"/>
    </row>
    <row r="22" spans="2:17" x14ac:dyDescent="0.2">
      <c r="B22" s="47"/>
      <c r="C22" s="14" t="s">
        <v>46</v>
      </c>
      <c r="D22" s="15" t="s">
        <v>61</v>
      </c>
      <c r="E22" s="14" t="s">
        <v>43</v>
      </c>
      <c r="F22" s="16">
        <v>1</v>
      </c>
      <c r="G22" s="17"/>
      <c r="H22" s="17">
        <f t="shared" si="1"/>
        <v>0</v>
      </c>
      <c r="I22" s="17"/>
      <c r="J22" s="17">
        <f>+I22*F22</f>
        <v>0</v>
      </c>
      <c r="K22" s="17"/>
      <c r="L22" s="17">
        <f t="shared" ref="L22" si="5">+K22*F22</f>
        <v>0</v>
      </c>
      <c r="M22" s="17"/>
      <c r="N22" s="18">
        <f t="shared" si="3"/>
        <v>0</v>
      </c>
      <c r="O22" s="18">
        <f t="shared" si="4"/>
        <v>0</v>
      </c>
      <c r="P22" s="72"/>
      <c r="Q22" s="72"/>
    </row>
    <row r="23" spans="2:17" x14ac:dyDescent="0.2">
      <c r="B23" s="47"/>
      <c r="C23" s="14" t="s">
        <v>49</v>
      </c>
      <c r="D23" s="15" t="s">
        <v>62</v>
      </c>
      <c r="E23" s="14" t="s">
        <v>43</v>
      </c>
      <c r="F23" s="16">
        <v>1</v>
      </c>
      <c r="G23" s="17"/>
      <c r="H23" s="17">
        <f t="shared" si="1"/>
        <v>0</v>
      </c>
      <c r="I23" s="17"/>
      <c r="J23" s="17">
        <f t="shared" si="2"/>
        <v>0</v>
      </c>
      <c r="K23" s="17"/>
      <c r="L23" s="17">
        <f t="shared" ref="L23" si="6">+K23*F23</f>
        <v>0</v>
      </c>
      <c r="M23" s="17"/>
      <c r="N23" s="18">
        <f t="shared" si="3"/>
        <v>0</v>
      </c>
      <c r="O23" s="18">
        <f t="shared" si="4"/>
        <v>0</v>
      </c>
      <c r="P23" s="72"/>
      <c r="Q23" s="72"/>
    </row>
    <row r="24" spans="2:17" x14ac:dyDescent="0.2">
      <c r="B24" s="47"/>
      <c r="C24" s="14"/>
      <c r="D24" s="15"/>
      <c r="E24" s="14"/>
      <c r="F24" s="16"/>
      <c r="G24" s="17"/>
      <c r="H24" s="17"/>
      <c r="I24" s="17"/>
      <c r="J24" s="17"/>
      <c r="K24" s="17"/>
      <c r="L24" s="18"/>
      <c r="M24" s="17"/>
      <c r="N24" s="18"/>
      <c r="O24" s="18"/>
      <c r="P24" s="72"/>
      <c r="Q24" s="72"/>
    </row>
    <row r="25" spans="2:17" ht="13.5" thickBot="1" x14ac:dyDescent="0.25">
      <c r="B25" s="12"/>
      <c r="C25" s="19"/>
      <c r="D25" s="20"/>
      <c r="E25" s="19"/>
      <c r="F25" s="33"/>
      <c r="G25" s="34"/>
      <c r="H25" s="34"/>
      <c r="I25" s="34"/>
      <c r="J25" s="34"/>
      <c r="K25" s="34"/>
      <c r="L25" s="21"/>
      <c r="M25" s="34"/>
      <c r="N25" s="21"/>
      <c r="O25" s="21"/>
      <c r="P25" s="73"/>
      <c r="Q25" s="73"/>
    </row>
    <row r="26" spans="2:17" ht="13.5" thickBot="1" x14ac:dyDescent="0.25">
      <c r="B26" s="40">
        <v>2</v>
      </c>
      <c r="C26" s="41"/>
      <c r="D26" s="42" t="s">
        <v>63</v>
      </c>
      <c r="E26" s="41"/>
      <c r="F26" s="43"/>
      <c r="G26" s="44"/>
      <c r="H26" s="44"/>
      <c r="I26" s="44"/>
      <c r="J26" s="45">
        <f>SUM(J27:J30)</f>
        <v>0</v>
      </c>
      <c r="K26" s="44"/>
      <c r="L26" s="45">
        <f>SUM(L27:L30)</f>
        <v>0</v>
      </c>
      <c r="M26" s="45">
        <f>SUM(M27:M30)</f>
        <v>0</v>
      </c>
      <c r="N26" s="46">
        <f>SUM(J26:M26)</f>
        <v>0</v>
      </c>
      <c r="O26" s="46">
        <f>SUM(O27:O30)</f>
        <v>0</v>
      </c>
      <c r="P26" s="71"/>
      <c r="Q26" s="71"/>
    </row>
    <row r="27" spans="2:17" x14ac:dyDescent="0.2">
      <c r="B27" s="47"/>
      <c r="C27" s="14" t="s">
        <v>64</v>
      </c>
      <c r="D27" s="15" t="s">
        <v>65</v>
      </c>
      <c r="E27" s="14" t="s">
        <v>66</v>
      </c>
      <c r="F27" s="16"/>
      <c r="G27" s="17"/>
      <c r="H27" s="17">
        <f t="shared" ref="H27:H30" si="7">F27*G27</f>
        <v>0</v>
      </c>
      <c r="I27" s="17"/>
      <c r="J27" s="17">
        <f t="shared" ref="J27:J30" si="8">+I27*F27</f>
        <v>0</v>
      </c>
      <c r="K27" s="17"/>
      <c r="L27" s="17">
        <f t="shared" ref="L27:L30" si="9">+K27*F27</f>
        <v>0</v>
      </c>
      <c r="M27" s="17"/>
      <c r="N27" s="18">
        <f t="shared" ref="N27:N30" si="10">+M27+L27+H27</f>
        <v>0</v>
      </c>
      <c r="O27" s="18">
        <f t="shared" ref="O27:O30" si="11">J27</f>
        <v>0</v>
      </c>
      <c r="P27" s="72"/>
      <c r="Q27" s="72"/>
    </row>
    <row r="28" spans="2:17" x14ac:dyDescent="0.2">
      <c r="B28" s="47"/>
      <c r="C28" s="14" t="s">
        <v>67</v>
      </c>
      <c r="D28" s="15" t="s">
        <v>68</v>
      </c>
      <c r="E28" s="14" t="s">
        <v>66</v>
      </c>
      <c r="F28" s="16"/>
      <c r="G28" s="17"/>
      <c r="H28" s="17">
        <f t="shared" si="7"/>
        <v>0</v>
      </c>
      <c r="I28" s="17"/>
      <c r="J28" s="17">
        <f t="shared" si="8"/>
        <v>0</v>
      </c>
      <c r="K28" s="17"/>
      <c r="L28" s="17">
        <f t="shared" si="9"/>
        <v>0</v>
      </c>
      <c r="M28" s="17"/>
      <c r="N28" s="18">
        <f t="shared" si="10"/>
        <v>0</v>
      </c>
      <c r="O28" s="18">
        <f t="shared" si="11"/>
        <v>0</v>
      </c>
      <c r="P28" s="72"/>
      <c r="Q28" s="72"/>
    </row>
    <row r="29" spans="2:17" x14ac:dyDescent="0.2">
      <c r="B29" s="47"/>
      <c r="C29" s="14" t="s">
        <v>69</v>
      </c>
      <c r="D29" s="15" t="s">
        <v>70</v>
      </c>
      <c r="E29" s="14" t="s">
        <v>66</v>
      </c>
      <c r="F29" s="16"/>
      <c r="G29" s="17"/>
      <c r="H29" s="17">
        <f t="shared" si="7"/>
        <v>0</v>
      </c>
      <c r="I29" s="17"/>
      <c r="J29" s="17">
        <f t="shared" si="8"/>
        <v>0</v>
      </c>
      <c r="K29" s="17"/>
      <c r="L29" s="17">
        <f t="shared" si="9"/>
        <v>0</v>
      </c>
      <c r="M29" s="17"/>
      <c r="N29" s="18">
        <f t="shared" si="10"/>
        <v>0</v>
      </c>
      <c r="O29" s="18">
        <f t="shared" si="11"/>
        <v>0</v>
      </c>
      <c r="P29" s="72"/>
      <c r="Q29" s="72"/>
    </row>
    <row r="30" spans="2:17" x14ac:dyDescent="0.2">
      <c r="B30" s="47"/>
      <c r="C30" s="14" t="s">
        <v>71</v>
      </c>
      <c r="D30" s="15" t="s">
        <v>72</v>
      </c>
      <c r="E30" s="14" t="s">
        <v>66</v>
      </c>
      <c r="F30" s="16"/>
      <c r="G30" s="17"/>
      <c r="H30" s="17">
        <f t="shared" si="7"/>
        <v>0</v>
      </c>
      <c r="I30" s="17"/>
      <c r="J30" s="17">
        <f t="shared" si="8"/>
        <v>0</v>
      </c>
      <c r="K30" s="17"/>
      <c r="L30" s="17">
        <f t="shared" si="9"/>
        <v>0</v>
      </c>
      <c r="M30" s="17"/>
      <c r="N30" s="18">
        <f t="shared" si="10"/>
        <v>0</v>
      </c>
      <c r="O30" s="18">
        <f t="shared" si="11"/>
        <v>0</v>
      </c>
      <c r="P30" s="72"/>
      <c r="Q30" s="72"/>
    </row>
    <row r="31" spans="2:17" x14ac:dyDescent="0.2">
      <c r="B31" s="47"/>
      <c r="C31" s="14"/>
      <c r="D31" s="15"/>
      <c r="E31" s="14"/>
      <c r="F31" s="16"/>
      <c r="G31" s="17"/>
      <c r="H31" s="17"/>
      <c r="I31" s="17"/>
      <c r="J31" s="17"/>
      <c r="K31" s="17"/>
      <c r="L31" s="18"/>
      <c r="M31" s="17"/>
      <c r="N31" s="18"/>
      <c r="O31" s="18"/>
      <c r="P31" s="72"/>
      <c r="Q31" s="72"/>
    </row>
    <row r="32" spans="2:17" ht="13.5" thickBot="1" x14ac:dyDescent="0.25">
      <c r="B32" s="12"/>
      <c r="C32" s="19"/>
      <c r="E32" s="19"/>
      <c r="F32" s="33"/>
      <c r="N32" s="21"/>
      <c r="O32" s="21"/>
      <c r="P32" s="73"/>
      <c r="Q32" s="73"/>
    </row>
    <row r="33" spans="2:17" ht="13.5" thickBot="1" x14ac:dyDescent="0.25">
      <c r="B33" s="40">
        <v>3</v>
      </c>
      <c r="C33" s="41"/>
      <c r="D33" s="42" t="s">
        <v>73</v>
      </c>
      <c r="E33" s="41"/>
      <c r="F33" s="43"/>
      <c r="G33" s="44"/>
      <c r="H33" s="44"/>
      <c r="I33" s="44"/>
      <c r="J33" s="45">
        <f>SUM(J34:J37)</f>
        <v>0</v>
      </c>
      <c r="K33" s="44"/>
      <c r="L33" s="45">
        <f>SUM(L34:L37)</f>
        <v>0</v>
      </c>
      <c r="M33" s="45">
        <f>SUM(M34:M37)</f>
        <v>0</v>
      </c>
      <c r="N33" s="46">
        <f>SUM(J33:M33)</f>
        <v>0</v>
      </c>
      <c r="O33" s="46">
        <f>SUM(O34:O37)</f>
        <v>0</v>
      </c>
      <c r="P33" s="71"/>
      <c r="Q33" s="71"/>
    </row>
    <row r="34" spans="2:17" x14ac:dyDescent="0.2">
      <c r="B34" s="47"/>
      <c r="C34" s="14" t="s">
        <v>74</v>
      </c>
      <c r="D34" s="15" t="s">
        <v>75</v>
      </c>
      <c r="E34" s="14" t="s">
        <v>48</v>
      </c>
      <c r="F34" s="16"/>
      <c r="G34" s="17"/>
      <c r="H34" s="17">
        <f t="shared" ref="H34:H37" si="12">F34*G34</f>
        <v>0</v>
      </c>
      <c r="I34" s="17"/>
      <c r="J34" s="17">
        <f t="shared" ref="J34:J37" si="13">+I34*F34</f>
        <v>0</v>
      </c>
      <c r="K34" s="17"/>
      <c r="L34" s="17">
        <f t="shared" ref="L34:L37" si="14">+K34*F34</f>
        <v>0</v>
      </c>
      <c r="M34" s="17"/>
      <c r="N34" s="18">
        <f t="shared" ref="N34:N37" si="15">+M34+L34+H34</f>
        <v>0</v>
      </c>
      <c r="O34" s="18">
        <f t="shared" ref="O34:O37" si="16">J34</f>
        <v>0</v>
      </c>
      <c r="P34" s="72"/>
      <c r="Q34" s="72"/>
    </row>
    <row r="35" spans="2:17" x14ac:dyDescent="0.2">
      <c r="B35" s="47"/>
      <c r="C35" s="14" t="s">
        <v>76</v>
      </c>
      <c r="D35" s="15" t="s">
        <v>77</v>
      </c>
      <c r="E35" s="14" t="s">
        <v>78</v>
      </c>
      <c r="F35" s="16"/>
      <c r="G35" s="17"/>
      <c r="H35" s="17">
        <f t="shared" si="12"/>
        <v>0</v>
      </c>
      <c r="I35" s="17"/>
      <c r="J35" s="17">
        <f t="shared" si="13"/>
        <v>0</v>
      </c>
      <c r="K35" s="17"/>
      <c r="L35" s="17">
        <f t="shared" si="14"/>
        <v>0</v>
      </c>
      <c r="M35" s="17"/>
      <c r="N35" s="18">
        <f t="shared" si="15"/>
        <v>0</v>
      </c>
      <c r="O35" s="18">
        <f t="shared" si="16"/>
        <v>0</v>
      </c>
      <c r="P35" s="72"/>
      <c r="Q35" s="72"/>
    </row>
    <row r="36" spans="2:17" x14ac:dyDescent="0.2">
      <c r="B36" s="47"/>
      <c r="C36" s="14" t="s">
        <v>79</v>
      </c>
      <c r="D36" s="15" t="s">
        <v>80</v>
      </c>
      <c r="E36" s="14" t="s">
        <v>66</v>
      </c>
      <c r="F36" s="16"/>
      <c r="G36" s="17"/>
      <c r="H36" s="17">
        <f t="shared" si="12"/>
        <v>0</v>
      </c>
      <c r="I36" s="17"/>
      <c r="J36" s="17">
        <f t="shared" si="13"/>
        <v>0</v>
      </c>
      <c r="K36" s="17"/>
      <c r="L36" s="17">
        <f t="shared" si="14"/>
        <v>0</v>
      </c>
      <c r="M36" s="17"/>
      <c r="N36" s="18">
        <f t="shared" si="15"/>
        <v>0</v>
      </c>
      <c r="O36" s="18">
        <f t="shared" si="16"/>
        <v>0</v>
      </c>
      <c r="P36" s="72"/>
      <c r="Q36" s="72"/>
    </row>
    <row r="37" spans="2:17" x14ac:dyDescent="0.2">
      <c r="B37" s="47"/>
      <c r="C37" s="14" t="s">
        <v>81</v>
      </c>
      <c r="D37" s="15" t="s">
        <v>82</v>
      </c>
      <c r="E37" s="14" t="s">
        <v>66</v>
      </c>
      <c r="F37" s="16"/>
      <c r="G37" s="17"/>
      <c r="H37" s="17">
        <f t="shared" si="12"/>
        <v>0</v>
      </c>
      <c r="I37" s="17"/>
      <c r="J37" s="17">
        <f t="shared" si="13"/>
        <v>0</v>
      </c>
      <c r="K37" s="17"/>
      <c r="L37" s="17">
        <f t="shared" si="14"/>
        <v>0</v>
      </c>
      <c r="M37" s="17"/>
      <c r="N37" s="18">
        <f t="shared" si="15"/>
        <v>0</v>
      </c>
      <c r="O37" s="18">
        <f t="shared" si="16"/>
        <v>0</v>
      </c>
      <c r="P37" s="72"/>
      <c r="Q37" s="72"/>
    </row>
    <row r="38" spans="2:17" x14ac:dyDescent="0.2">
      <c r="B38" s="47"/>
      <c r="C38" s="14"/>
      <c r="D38" s="15"/>
      <c r="E38" s="14"/>
      <c r="F38" s="16"/>
      <c r="G38" s="17"/>
      <c r="H38" s="17"/>
      <c r="I38" s="17"/>
      <c r="J38" s="17"/>
      <c r="K38" s="18"/>
      <c r="L38" s="18"/>
      <c r="M38" s="17"/>
      <c r="N38" s="18"/>
      <c r="O38" s="18"/>
      <c r="P38" s="72"/>
      <c r="Q38" s="72"/>
    </row>
    <row r="39" spans="2:17" ht="13.5" thickBot="1" x14ac:dyDescent="0.25">
      <c r="B39" s="12"/>
      <c r="C39" s="19"/>
      <c r="D39" s="20"/>
      <c r="E39" s="19"/>
      <c r="F39" s="33"/>
      <c r="G39" s="34"/>
      <c r="H39" s="34"/>
      <c r="I39" s="34"/>
      <c r="J39" s="34"/>
      <c r="K39" s="21"/>
      <c r="L39" s="21"/>
      <c r="M39" s="34"/>
      <c r="N39" s="21"/>
      <c r="O39" s="21"/>
      <c r="P39" s="73"/>
      <c r="Q39" s="73"/>
    </row>
    <row r="40" spans="2:17" ht="13.5" thickBot="1" x14ac:dyDescent="0.25">
      <c r="B40" s="40">
        <v>4</v>
      </c>
      <c r="C40" s="41"/>
      <c r="D40" s="42" t="s">
        <v>83</v>
      </c>
      <c r="E40" s="41"/>
      <c r="F40" s="43"/>
      <c r="G40" s="44"/>
      <c r="H40" s="44"/>
      <c r="I40" s="44"/>
      <c r="J40" s="45">
        <f>SUM(J41:J43)</f>
        <v>0</v>
      </c>
      <c r="K40" s="44"/>
      <c r="L40" s="45">
        <f>SUM(L41:L43)</f>
        <v>0</v>
      </c>
      <c r="M40" s="45">
        <f>SUM(M41:M43)</f>
        <v>0</v>
      </c>
      <c r="N40" s="46">
        <f>SUM(J40:M40)</f>
        <v>0</v>
      </c>
      <c r="O40" s="46">
        <f>SUM(O41:O44)</f>
        <v>0</v>
      </c>
      <c r="P40" s="71"/>
      <c r="Q40" s="71"/>
    </row>
    <row r="41" spans="2:17" x14ac:dyDescent="0.2">
      <c r="B41" s="47"/>
      <c r="C41" s="14" t="s">
        <v>84</v>
      </c>
      <c r="D41" s="15" t="s">
        <v>85</v>
      </c>
      <c r="E41" s="14" t="s">
        <v>48</v>
      </c>
      <c r="F41" s="16">
        <v>4</v>
      </c>
      <c r="G41" s="17"/>
      <c r="H41" s="17">
        <f t="shared" ref="H41:H43" si="17">F41*G41</f>
        <v>0</v>
      </c>
      <c r="I41" s="17"/>
      <c r="J41" s="17">
        <f t="shared" ref="J41:J43" si="18">+I41*F41</f>
        <v>0</v>
      </c>
      <c r="K41" s="17"/>
      <c r="L41" s="17">
        <f t="shared" ref="L41:L43" si="19">+K41*F41</f>
        <v>0</v>
      </c>
      <c r="M41" s="17"/>
      <c r="N41" s="18">
        <f t="shared" ref="N41:N43" si="20">+M41+L41+H41</f>
        <v>0</v>
      </c>
      <c r="O41" s="18">
        <f t="shared" ref="O41:O43" si="21">J41</f>
        <v>0</v>
      </c>
      <c r="P41" s="72"/>
      <c r="Q41" s="72"/>
    </row>
    <row r="42" spans="2:17" x14ac:dyDescent="0.2">
      <c r="B42" s="47"/>
      <c r="C42" s="14" t="s">
        <v>86</v>
      </c>
      <c r="D42" s="15" t="s">
        <v>87</v>
      </c>
      <c r="E42" s="14" t="s">
        <v>66</v>
      </c>
      <c r="F42" s="16"/>
      <c r="G42" s="17"/>
      <c r="H42" s="17">
        <f t="shared" si="17"/>
        <v>0</v>
      </c>
      <c r="I42" s="17"/>
      <c r="J42" s="17">
        <f t="shared" si="18"/>
        <v>0</v>
      </c>
      <c r="K42" s="17"/>
      <c r="L42" s="17">
        <f t="shared" si="19"/>
        <v>0</v>
      </c>
      <c r="M42" s="17"/>
      <c r="N42" s="18">
        <f t="shared" si="20"/>
        <v>0</v>
      </c>
      <c r="O42" s="18">
        <f t="shared" si="21"/>
        <v>0</v>
      </c>
      <c r="P42" s="72"/>
      <c r="Q42" s="72"/>
    </row>
    <row r="43" spans="2:17" x14ac:dyDescent="0.2">
      <c r="B43" s="47"/>
      <c r="C43" s="14" t="s">
        <v>88</v>
      </c>
      <c r="D43" s="15" t="s">
        <v>89</v>
      </c>
      <c r="E43" s="14" t="s">
        <v>66</v>
      </c>
      <c r="F43" s="16"/>
      <c r="G43" s="17"/>
      <c r="H43" s="17">
        <f t="shared" si="17"/>
        <v>0</v>
      </c>
      <c r="I43" s="17"/>
      <c r="J43" s="17">
        <f t="shared" si="18"/>
        <v>0</v>
      </c>
      <c r="K43" s="17"/>
      <c r="L43" s="17">
        <f t="shared" si="19"/>
        <v>0</v>
      </c>
      <c r="M43" s="17"/>
      <c r="N43" s="18">
        <f t="shared" si="20"/>
        <v>0</v>
      </c>
      <c r="O43" s="18">
        <f t="shared" si="21"/>
        <v>0</v>
      </c>
      <c r="P43" s="72"/>
      <c r="Q43" s="72"/>
    </row>
    <row r="44" spans="2:17" x14ac:dyDescent="0.2">
      <c r="B44" s="47"/>
      <c r="C44" s="14"/>
      <c r="D44" s="15"/>
      <c r="E44" s="14"/>
      <c r="F44" s="16"/>
      <c r="G44" s="17"/>
      <c r="H44" s="17"/>
      <c r="I44" s="17"/>
      <c r="J44" s="17"/>
      <c r="K44" s="18"/>
      <c r="L44" s="18"/>
      <c r="M44" s="17"/>
      <c r="N44" s="18"/>
      <c r="O44" s="18"/>
      <c r="P44" s="72"/>
      <c r="Q44" s="72"/>
    </row>
    <row r="45" spans="2:17" ht="13.5" thickBot="1" x14ac:dyDescent="0.25">
      <c r="B45" s="12"/>
      <c r="C45" s="19"/>
      <c r="D45" s="20"/>
      <c r="E45" s="19"/>
      <c r="F45" s="33"/>
      <c r="G45" s="34"/>
      <c r="H45" s="34"/>
      <c r="I45" s="34"/>
      <c r="J45" s="34"/>
      <c r="K45" s="21"/>
      <c r="L45" s="21"/>
      <c r="M45" s="34"/>
      <c r="N45" s="21"/>
      <c r="O45" s="21"/>
      <c r="P45" s="73"/>
      <c r="Q45" s="73"/>
    </row>
    <row r="46" spans="2:17" ht="13.5" thickBot="1" x14ac:dyDescent="0.25">
      <c r="B46" s="40">
        <v>5</v>
      </c>
      <c r="C46" s="41"/>
      <c r="D46" s="42" t="s">
        <v>90</v>
      </c>
      <c r="E46" s="41"/>
      <c r="F46" s="43"/>
      <c r="G46" s="44"/>
      <c r="H46" s="44"/>
      <c r="I46" s="44"/>
      <c r="J46" s="45">
        <f>SUM(J47:J49)</f>
        <v>0</v>
      </c>
      <c r="K46" s="44"/>
      <c r="L46" s="45">
        <f>SUM(L47:L49)</f>
        <v>0</v>
      </c>
      <c r="M46" s="45">
        <f>SUM(M47:M49)</f>
        <v>0</v>
      </c>
      <c r="N46" s="46">
        <f>SUM(J46:M46)</f>
        <v>0</v>
      </c>
      <c r="O46" s="46">
        <f>SUM(O47:O49)</f>
        <v>0</v>
      </c>
      <c r="P46" s="71"/>
      <c r="Q46" s="71"/>
    </row>
    <row r="47" spans="2:17" x14ac:dyDescent="0.2">
      <c r="B47" s="47"/>
      <c r="C47" s="14" t="s">
        <v>91</v>
      </c>
      <c r="D47" s="15" t="s">
        <v>92</v>
      </c>
      <c r="E47" s="14" t="s">
        <v>48</v>
      </c>
      <c r="F47" s="16">
        <v>4</v>
      </c>
      <c r="G47" s="17"/>
      <c r="H47" s="17">
        <f t="shared" ref="H47:H49" si="22">F47*G47</f>
        <v>0</v>
      </c>
      <c r="I47" s="17"/>
      <c r="J47" s="17">
        <f t="shared" ref="J47:J49" si="23">+I47*F47</f>
        <v>0</v>
      </c>
      <c r="K47" s="17"/>
      <c r="L47" s="17">
        <f t="shared" ref="L47:L49" si="24">+K47*F47</f>
        <v>0</v>
      </c>
      <c r="M47" s="17"/>
      <c r="N47" s="18">
        <f t="shared" ref="N47:N49" si="25">+M47+L47+H47</f>
        <v>0</v>
      </c>
      <c r="O47" s="18">
        <f t="shared" ref="O47:O49" si="26">J47</f>
        <v>0</v>
      </c>
      <c r="P47" s="72"/>
      <c r="Q47" s="72"/>
    </row>
    <row r="48" spans="2:17" x14ac:dyDescent="0.2">
      <c r="B48" s="47"/>
      <c r="C48" s="14" t="s">
        <v>93</v>
      </c>
      <c r="D48" s="15" t="s">
        <v>94</v>
      </c>
      <c r="E48" s="14" t="s">
        <v>66</v>
      </c>
      <c r="F48" s="16"/>
      <c r="G48" s="17"/>
      <c r="H48" s="17">
        <f t="shared" si="22"/>
        <v>0</v>
      </c>
      <c r="I48" s="17"/>
      <c r="J48" s="17">
        <f t="shared" si="23"/>
        <v>0</v>
      </c>
      <c r="K48" s="17"/>
      <c r="L48" s="17">
        <f t="shared" si="24"/>
        <v>0</v>
      </c>
      <c r="M48" s="17"/>
      <c r="N48" s="18">
        <f t="shared" si="25"/>
        <v>0</v>
      </c>
      <c r="O48" s="18">
        <f t="shared" si="26"/>
        <v>0</v>
      </c>
      <c r="P48" s="72"/>
      <c r="Q48" s="72"/>
    </row>
    <row r="49" spans="2:17" x14ac:dyDescent="0.2">
      <c r="B49" s="47"/>
      <c r="C49" s="14" t="s">
        <v>95</v>
      </c>
      <c r="D49" s="15" t="s">
        <v>89</v>
      </c>
      <c r="E49" s="14" t="s">
        <v>66</v>
      </c>
      <c r="F49" s="16"/>
      <c r="G49" s="17"/>
      <c r="H49" s="17">
        <f t="shared" si="22"/>
        <v>0</v>
      </c>
      <c r="I49" s="17"/>
      <c r="J49" s="17">
        <f t="shared" si="23"/>
        <v>0</v>
      </c>
      <c r="K49" s="17"/>
      <c r="L49" s="17">
        <f t="shared" si="24"/>
        <v>0</v>
      </c>
      <c r="M49" s="17"/>
      <c r="N49" s="18">
        <f t="shared" si="25"/>
        <v>0</v>
      </c>
      <c r="O49" s="18">
        <f t="shared" si="26"/>
        <v>0</v>
      </c>
      <c r="P49" s="72"/>
      <c r="Q49" s="72"/>
    </row>
    <row r="50" spans="2:17" ht="13.5" thickBot="1" x14ac:dyDescent="0.25">
      <c r="B50" s="12"/>
      <c r="C50" s="19"/>
      <c r="D50" s="20"/>
      <c r="E50" s="19"/>
      <c r="F50" s="33"/>
      <c r="G50" s="34"/>
      <c r="H50" s="34"/>
      <c r="I50" s="34"/>
      <c r="J50" s="34"/>
      <c r="K50" s="21"/>
      <c r="L50" s="21"/>
      <c r="M50" s="34"/>
      <c r="N50" s="21"/>
      <c r="O50" s="21"/>
      <c r="P50" s="73"/>
      <c r="Q50" s="73"/>
    </row>
    <row r="51" spans="2:17" ht="13.5" thickBot="1" x14ac:dyDescent="0.25">
      <c r="B51" s="40">
        <v>6</v>
      </c>
      <c r="C51" s="41"/>
      <c r="D51" s="42" t="s">
        <v>96</v>
      </c>
      <c r="E51" s="41"/>
      <c r="F51" s="43"/>
      <c r="G51" s="44"/>
      <c r="H51" s="44"/>
      <c r="I51" s="44"/>
      <c r="J51" s="45">
        <f>SUM(J52:J55)</f>
        <v>0</v>
      </c>
      <c r="K51" s="44"/>
      <c r="L51" s="45">
        <f>SUM(L52:L55)</f>
        <v>0</v>
      </c>
      <c r="M51" s="45">
        <f>SUM(M52:M55)</f>
        <v>0</v>
      </c>
      <c r="N51" s="46">
        <f>SUM(J51:M51)</f>
        <v>0</v>
      </c>
      <c r="O51" s="46">
        <f>SUM(O52:O55)</f>
        <v>0</v>
      </c>
      <c r="P51" s="71"/>
      <c r="Q51" s="71"/>
    </row>
    <row r="52" spans="2:17" x14ac:dyDescent="0.2">
      <c r="B52" s="47"/>
      <c r="C52" s="14" t="s">
        <v>84</v>
      </c>
      <c r="D52" s="15" t="s">
        <v>97</v>
      </c>
      <c r="E52" s="14" t="s">
        <v>43</v>
      </c>
      <c r="F52" s="16">
        <v>1</v>
      </c>
      <c r="G52" s="17"/>
      <c r="H52" s="17">
        <f t="shared" ref="H52:H55" si="27">F52*G52</f>
        <v>0</v>
      </c>
      <c r="I52" s="17"/>
      <c r="J52" s="17">
        <f t="shared" ref="J52:J55" si="28">+I52*F52</f>
        <v>0</v>
      </c>
      <c r="K52" s="17"/>
      <c r="L52" s="17">
        <f t="shared" ref="L52:L55" si="29">+K52*F52</f>
        <v>0</v>
      </c>
      <c r="M52" s="17"/>
      <c r="N52" s="18">
        <f t="shared" ref="N52:N55" si="30">+M52+L52+H52</f>
        <v>0</v>
      </c>
      <c r="O52" s="18">
        <f t="shared" ref="O52:O55" si="31">J52</f>
        <v>0</v>
      </c>
      <c r="P52" s="72"/>
      <c r="Q52" s="72"/>
    </row>
    <row r="53" spans="2:17" x14ac:dyDescent="0.2">
      <c r="B53" s="47"/>
      <c r="C53" s="14" t="s">
        <v>86</v>
      </c>
      <c r="D53" s="15" t="s">
        <v>96</v>
      </c>
      <c r="E53" s="14" t="s">
        <v>43</v>
      </c>
      <c r="F53" s="16">
        <v>1</v>
      </c>
      <c r="G53" s="17"/>
      <c r="H53" s="17">
        <f t="shared" si="27"/>
        <v>0</v>
      </c>
      <c r="I53" s="17"/>
      <c r="J53" s="17">
        <f t="shared" si="28"/>
        <v>0</v>
      </c>
      <c r="K53" s="17"/>
      <c r="L53" s="17">
        <f t="shared" si="29"/>
        <v>0</v>
      </c>
      <c r="M53" s="17"/>
      <c r="N53" s="18">
        <f t="shared" si="30"/>
        <v>0</v>
      </c>
      <c r="O53" s="18">
        <f t="shared" si="31"/>
        <v>0</v>
      </c>
      <c r="P53" s="72"/>
      <c r="Q53" s="72"/>
    </row>
    <row r="54" spans="2:17" x14ac:dyDescent="0.2">
      <c r="B54" s="47"/>
      <c r="C54" s="14" t="s">
        <v>88</v>
      </c>
      <c r="D54" s="15" t="s">
        <v>98</v>
      </c>
      <c r="E54" s="14" t="s">
        <v>43</v>
      </c>
      <c r="F54" s="16">
        <v>1</v>
      </c>
      <c r="G54" s="17"/>
      <c r="H54" s="17">
        <f t="shared" si="27"/>
        <v>0</v>
      </c>
      <c r="I54" s="17"/>
      <c r="J54" s="17">
        <f t="shared" si="28"/>
        <v>0</v>
      </c>
      <c r="K54" s="17"/>
      <c r="L54" s="17">
        <f t="shared" si="29"/>
        <v>0</v>
      </c>
      <c r="M54" s="17"/>
      <c r="N54" s="18">
        <f t="shared" si="30"/>
        <v>0</v>
      </c>
      <c r="O54" s="18">
        <f t="shared" si="31"/>
        <v>0</v>
      </c>
      <c r="P54" s="72"/>
      <c r="Q54" s="72"/>
    </row>
    <row r="55" spans="2:17" x14ac:dyDescent="0.2">
      <c r="B55" s="47"/>
      <c r="C55" s="14" t="s">
        <v>99</v>
      </c>
      <c r="D55" s="15" t="s">
        <v>89</v>
      </c>
      <c r="E55" s="14"/>
      <c r="F55" s="16"/>
      <c r="G55" s="17"/>
      <c r="H55" s="17">
        <f t="shared" si="27"/>
        <v>0</v>
      </c>
      <c r="I55" s="17"/>
      <c r="J55" s="17">
        <f t="shared" si="28"/>
        <v>0</v>
      </c>
      <c r="K55" s="17"/>
      <c r="L55" s="17">
        <f t="shared" si="29"/>
        <v>0</v>
      </c>
      <c r="M55" s="17"/>
      <c r="N55" s="18">
        <f t="shared" si="30"/>
        <v>0</v>
      </c>
      <c r="O55" s="18">
        <f t="shared" si="31"/>
        <v>0</v>
      </c>
      <c r="P55" s="72"/>
      <c r="Q55" s="72"/>
    </row>
    <row r="56" spans="2:17" x14ac:dyDescent="0.2">
      <c r="B56" s="47"/>
      <c r="C56" s="14"/>
      <c r="D56" s="15"/>
      <c r="E56" s="14"/>
      <c r="F56" s="16"/>
      <c r="G56" s="17"/>
      <c r="H56" s="17"/>
      <c r="I56" s="17"/>
      <c r="J56" s="17"/>
      <c r="K56" s="17"/>
      <c r="L56" s="17"/>
      <c r="M56" s="17"/>
      <c r="N56" s="18"/>
      <c r="O56" s="18"/>
      <c r="P56" s="72"/>
      <c r="Q56" s="72"/>
    </row>
    <row r="57" spans="2:17" ht="13.5" thickBot="1" x14ac:dyDescent="0.25">
      <c r="B57" s="12"/>
      <c r="C57" s="19"/>
      <c r="D57" s="20"/>
      <c r="E57" s="19"/>
      <c r="F57" s="33"/>
      <c r="G57" s="34"/>
      <c r="H57" s="34"/>
      <c r="I57" s="34"/>
      <c r="J57" s="34"/>
      <c r="K57" s="21"/>
      <c r="L57" s="21"/>
      <c r="M57" s="34"/>
      <c r="N57" s="21"/>
      <c r="O57" s="21"/>
      <c r="P57" s="73"/>
      <c r="Q57" s="73"/>
    </row>
    <row r="58" spans="2:17" ht="13.5" thickBot="1" x14ac:dyDescent="0.25">
      <c r="B58" s="40">
        <v>5</v>
      </c>
      <c r="C58" s="41"/>
      <c r="D58" s="42" t="s">
        <v>100</v>
      </c>
      <c r="E58" s="41"/>
      <c r="F58" s="43"/>
      <c r="G58" s="44"/>
      <c r="H58" s="44"/>
      <c r="I58" s="44"/>
      <c r="J58" s="45">
        <f>SUM(J59:J66)</f>
        <v>0</v>
      </c>
      <c r="K58" s="44"/>
      <c r="L58" s="45">
        <f>SUM(L59:L66)</f>
        <v>0</v>
      </c>
      <c r="M58" s="45">
        <f>SUM(M59:M66)</f>
        <v>0</v>
      </c>
      <c r="N58" s="46">
        <f>SUM(J59:J59)</f>
        <v>0</v>
      </c>
      <c r="O58" s="46">
        <f>SUM(O59:O66)</f>
        <v>0</v>
      </c>
      <c r="P58" s="71"/>
      <c r="Q58" s="71"/>
    </row>
    <row r="59" spans="2:17" x14ac:dyDescent="0.2">
      <c r="B59" s="47"/>
      <c r="C59" s="14" t="s">
        <v>91</v>
      </c>
      <c r="D59" s="15" t="s">
        <v>101</v>
      </c>
      <c r="E59" s="14" t="s">
        <v>102</v>
      </c>
      <c r="F59" s="16"/>
      <c r="G59" s="17"/>
      <c r="H59" s="17">
        <f t="shared" ref="H59:H66" si="32">F59*G59</f>
        <v>0</v>
      </c>
      <c r="I59" s="17"/>
      <c r="J59" s="17">
        <f t="shared" ref="J59:J66" si="33">+I59*F59</f>
        <v>0</v>
      </c>
      <c r="K59" s="17"/>
      <c r="L59" s="17">
        <f t="shared" ref="L59:L66" si="34">+K59*F59</f>
        <v>0</v>
      </c>
      <c r="M59" s="17"/>
      <c r="N59" s="18">
        <f t="shared" ref="N59:N66" si="35">+M59+L59+H59</f>
        <v>0</v>
      </c>
      <c r="O59" s="18">
        <f t="shared" ref="O59:O66" si="36">J59</f>
        <v>0</v>
      </c>
      <c r="P59" s="74"/>
      <c r="Q59" s="74"/>
    </row>
    <row r="60" spans="2:17" x14ac:dyDescent="0.2">
      <c r="B60" s="47"/>
      <c r="C60" s="14" t="s">
        <v>93</v>
      </c>
      <c r="D60" s="15" t="s">
        <v>103</v>
      </c>
      <c r="E60" s="14" t="s">
        <v>102</v>
      </c>
      <c r="F60" s="16"/>
      <c r="G60" s="17"/>
      <c r="H60" s="17">
        <f t="shared" si="32"/>
        <v>0</v>
      </c>
      <c r="I60" s="17"/>
      <c r="J60" s="17">
        <f t="shared" si="33"/>
        <v>0</v>
      </c>
      <c r="K60" s="17"/>
      <c r="L60" s="17">
        <f t="shared" si="34"/>
        <v>0</v>
      </c>
      <c r="M60" s="17"/>
      <c r="N60" s="18">
        <f t="shared" si="35"/>
        <v>0</v>
      </c>
      <c r="O60" s="18">
        <f t="shared" si="36"/>
        <v>0</v>
      </c>
      <c r="P60" s="72"/>
      <c r="Q60" s="72"/>
    </row>
    <row r="61" spans="2:17" x14ac:dyDescent="0.2">
      <c r="B61" s="47"/>
      <c r="C61" s="14" t="s">
        <v>95</v>
      </c>
      <c r="D61" s="15" t="s">
        <v>104</v>
      </c>
      <c r="E61" s="14" t="s">
        <v>48</v>
      </c>
      <c r="F61" s="16"/>
      <c r="G61" s="17"/>
      <c r="H61" s="17">
        <f t="shared" si="32"/>
        <v>0</v>
      </c>
      <c r="I61" s="17"/>
      <c r="J61" s="17">
        <f t="shared" si="33"/>
        <v>0</v>
      </c>
      <c r="K61" s="17"/>
      <c r="L61" s="17">
        <f t="shared" si="34"/>
        <v>0</v>
      </c>
      <c r="M61" s="17"/>
      <c r="N61" s="18">
        <f t="shared" si="35"/>
        <v>0</v>
      </c>
      <c r="O61" s="18">
        <f t="shared" si="36"/>
        <v>0</v>
      </c>
      <c r="P61" s="72"/>
      <c r="Q61" s="72"/>
    </row>
    <row r="62" spans="2:17" x14ac:dyDescent="0.2">
      <c r="B62" s="47"/>
      <c r="C62" s="14" t="s">
        <v>105</v>
      </c>
      <c r="D62" s="15" t="s">
        <v>106</v>
      </c>
      <c r="E62" s="14" t="s">
        <v>48</v>
      </c>
      <c r="F62" s="16"/>
      <c r="G62" s="17"/>
      <c r="H62" s="17">
        <f t="shared" si="32"/>
        <v>0</v>
      </c>
      <c r="I62" s="17"/>
      <c r="J62" s="17">
        <f t="shared" si="33"/>
        <v>0</v>
      </c>
      <c r="K62" s="17"/>
      <c r="L62" s="17">
        <f t="shared" si="34"/>
        <v>0</v>
      </c>
      <c r="M62" s="17"/>
      <c r="N62" s="18">
        <f t="shared" si="35"/>
        <v>0</v>
      </c>
      <c r="O62" s="18">
        <f t="shared" si="36"/>
        <v>0</v>
      </c>
      <c r="P62" s="72"/>
      <c r="Q62" s="72"/>
    </row>
    <row r="63" spans="2:17" x14ac:dyDescent="0.2">
      <c r="B63" s="47"/>
      <c r="C63" s="14" t="s">
        <v>107</v>
      </c>
      <c r="D63" s="15" t="s">
        <v>108</v>
      </c>
      <c r="E63" s="14" t="s">
        <v>48</v>
      </c>
      <c r="F63" s="16"/>
      <c r="G63" s="17"/>
      <c r="H63" s="17">
        <f t="shared" si="32"/>
        <v>0</v>
      </c>
      <c r="I63" s="17"/>
      <c r="J63" s="17">
        <f t="shared" si="33"/>
        <v>0</v>
      </c>
      <c r="K63" s="17"/>
      <c r="L63" s="17">
        <f t="shared" si="34"/>
        <v>0</v>
      </c>
      <c r="M63" s="17"/>
      <c r="N63" s="18">
        <f t="shared" si="35"/>
        <v>0</v>
      </c>
      <c r="O63" s="18">
        <f t="shared" si="36"/>
        <v>0</v>
      </c>
      <c r="P63" s="72"/>
      <c r="Q63" s="72"/>
    </row>
    <row r="64" spans="2:17" x14ac:dyDescent="0.2">
      <c r="B64" s="47"/>
      <c r="C64" s="14" t="s">
        <v>109</v>
      </c>
      <c r="D64" s="15" t="s">
        <v>110</v>
      </c>
      <c r="E64" s="14" t="s">
        <v>48</v>
      </c>
      <c r="F64" s="16"/>
      <c r="G64" s="17"/>
      <c r="H64" s="17">
        <f t="shared" si="32"/>
        <v>0</v>
      </c>
      <c r="I64" s="17"/>
      <c r="J64" s="17">
        <f t="shared" si="33"/>
        <v>0</v>
      </c>
      <c r="K64" s="17"/>
      <c r="L64" s="17">
        <f t="shared" si="34"/>
        <v>0</v>
      </c>
      <c r="M64" s="17"/>
      <c r="N64" s="18">
        <f t="shared" si="35"/>
        <v>0</v>
      </c>
      <c r="O64" s="18">
        <f t="shared" si="36"/>
        <v>0</v>
      </c>
      <c r="P64" s="72"/>
      <c r="Q64" s="72"/>
    </row>
    <row r="65" spans="2:18" x14ac:dyDescent="0.2">
      <c r="B65" s="47"/>
      <c r="C65" s="14" t="s">
        <v>111</v>
      </c>
      <c r="D65" s="15" t="s">
        <v>112</v>
      </c>
      <c r="E65" s="14" t="s">
        <v>48</v>
      </c>
      <c r="F65" s="16"/>
      <c r="G65" s="17"/>
      <c r="H65" s="17">
        <f t="shared" si="32"/>
        <v>0</v>
      </c>
      <c r="I65" s="17"/>
      <c r="J65" s="17">
        <f t="shared" si="33"/>
        <v>0</v>
      </c>
      <c r="K65" s="17"/>
      <c r="L65" s="17">
        <f t="shared" si="34"/>
        <v>0</v>
      </c>
      <c r="M65" s="17"/>
      <c r="N65" s="18">
        <f t="shared" si="35"/>
        <v>0</v>
      </c>
      <c r="O65" s="18">
        <f t="shared" si="36"/>
        <v>0</v>
      </c>
      <c r="P65" s="72"/>
      <c r="Q65" s="72"/>
    </row>
    <row r="66" spans="2:18" x14ac:dyDescent="0.2">
      <c r="B66" s="47"/>
      <c r="C66" s="14" t="s">
        <v>113</v>
      </c>
      <c r="D66" s="15" t="s">
        <v>112</v>
      </c>
      <c r="E66" s="14" t="s">
        <v>48</v>
      </c>
      <c r="F66" s="16"/>
      <c r="G66" s="17"/>
      <c r="H66" s="17">
        <f t="shared" si="32"/>
        <v>0</v>
      </c>
      <c r="I66" s="17"/>
      <c r="J66" s="17">
        <f t="shared" si="33"/>
        <v>0</v>
      </c>
      <c r="K66" s="17"/>
      <c r="L66" s="17">
        <f t="shared" si="34"/>
        <v>0</v>
      </c>
      <c r="M66" s="17"/>
      <c r="N66" s="18">
        <f t="shared" si="35"/>
        <v>0</v>
      </c>
      <c r="O66" s="18">
        <f t="shared" si="36"/>
        <v>0</v>
      </c>
      <c r="P66" s="72"/>
      <c r="Q66" s="72"/>
    </row>
    <row r="67" spans="2:18" x14ac:dyDescent="0.2">
      <c r="B67" s="47"/>
      <c r="C67" s="14"/>
      <c r="D67" s="15"/>
      <c r="E67" s="14"/>
      <c r="F67" s="16"/>
      <c r="G67" s="17"/>
      <c r="H67" s="17"/>
      <c r="I67" s="17"/>
      <c r="J67" s="17"/>
      <c r="K67" s="18"/>
      <c r="L67" s="18"/>
      <c r="M67" s="17"/>
      <c r="N67" s="18"/>
      <c r="O67" s="18"/>
      <c r="P67" s="72"/>
      <c r="Q67" s="72"/>
    </row>
    <row r="68" spans="2:18" ht="13.5" thickBot="1" x14ac:dyDescent="0.25">
      <c r="B68" s="12"/>
      <c r="C68" s="19"/>
      <c r="D68" s="20"/>
      <c r="E68" s="19"/>
      <c r="F68" s="33"/>
      <c r="G68" s="34"/>
      <c r="H68" s="34"/>
      <c r="I68" s="34"/>
      <c r="J68" s="34"/>
      <c r="K68" s="21"/>
      <c r="L68" s="21"/>
      <c r="M68" s="34"/>
      <c r="N68" s="21"/>
      <c r="O68" s="21"/>
      <c r="P68" s="73"/>
      <c r="Q68" s="73"/>
    </row>
    <row r="69" spans="2:18" ht="13.5" thickBot="1" x14ac:dyDescent="0.25">
      <c r="B69" s="40">
        <v>6</v>
      </c>
      <c r="C69" s="40"/>
      <c r="D69" s="60" t="s">
        <v>114</v>
      </c>
      <c r="E69" s="42"/>
      <c r="F69" s="41"/>
      <c r="G69" s="43"/>
      <c r="H69" s="43"/>
      <c r="I69" s="43"/>
      <c r="J69" s="45">
        <f>SUM(J70:J75)</f>
        <v>0</v>
      </c>
      <c r="K69" s="44"/>
      <c r="L69" s="45">
        <f>SUM(L70:L75)</f>
        <v>0</v>
      </c>
      <c r="M69" s="45">
        <f>SUM(M70:M75)</f>
        <v>0</v>
      </c>
      <c r="N69" s="46">
        <f>SUM(J69:M69)</f>
        <v>0</v>
      </c>
      <c r="O69" s="46">
        <f>SUM(O70:O75)</f>
        <v>0</v>
      </c>
      <c r="P69" s="71"/>
      <c r="Q69" s="71"/>
      <c r="R69" s="35"/>
    </row>
    <row r="70" spans="2:18" x14ac:dyDescent="0.2">
      <c r="B70" s="47"/>
      <c r="C70" s="14" t="s">
        <v>115</v>
      </c>
      <c r="D70" s="15" t="s">
        <v>116</v>
      </c>
      <c r="E70" s="14" t="s">
        <v>48</v>
      </c>
      <c r="F70" s="16">
        <v>32</v>
      </c>
      <c r="G70" s="17"/>
      <c r="H70" s="17">
        <f t="shared" ref="H70:H75" si="37">F70*G70</f>
        <v>0</v>
      </c>
      <c r="I70" s="17"/>
      <c r="J70" s="17">
        <f t="shared" ref="J70:J75" si="38">+I70*F70</f>
        <v>0</v>
      </c>
      <c r="K70" s="17"/>
      <c r="L70" s="17">
        <f t="shared" ref="L70:L75" si="39">+K70*F70</f>
        <v>0</v>
      </c>
      <c r="M70" s="17"/>
      <c r="N70" s="18">
        <f t="shared" ref="N70:N75" si="40">+M70+L70+H70</f>
        <v>0</v>
      </c>
      <c r="O70" s="18">
        <f t="shared" ref="O70:O75" si="41">J70</f>
        <v>0</v>
      </c>
      <c r="P70" s="72"/>
      <c r="Q70" s="72"/>
    </row>
    <row r="71" spans="2:18" x14ac:dyDescent="0.2">
      <c r="B71" s="47"/>
      <c r="C71" s="14" t="s">
        <v>117</v>
      </c>
      <c r="D71" s="15" t="s">
        <v>118</v>
      </c>
      <c r="E71" s="14" t="s">
        <v>102</v>
      </c>
      <c r="F71" s="16">
        <v>10</v>
      </c>
      <c r="G71" s="17"/>
      <c r="H71" s="17">
        <f t="shared" si="37"/>
        <v>0</v>
      </c>
      <c r="I71" s="17"/>
      <c r="J71" s="17">
        <f t="shared" si="38"/>
        <v>0</v>
      </c>
      <c r="K71" s="17"/>
      <c r="L71" s="17">
        <f t="shared" si="39"/>
        <v>0</v>
      </c>
      <c r="M71" s="17"/>
      <c r="N71" s="18">
        <f t="shared" si="40"/>
        <v>0</v>
      </c>
      <c r="O71" s="18">
        <f t="shared" si="41"/>
        <v>0</v>
      </c>
      <c r="P71" s="72"/>
      <c r="Q71" s="72"/>
    </row>
    <row r="72" spans="2:18" x14ac:dyDescent="0.2">
      <c r="B72" s="47"/>
      <c r="C72" s="14" t="s">
        <v>119</v>
      </c>
      <c r="D72" s="15" t="s">
        <v>120</v>
      </c>
      <c r="E72" s="14" t="s">
        <v>43</v>
      </c>
      <c r="F72" s="16">
        <v>10</v>
      </c>
      <c r="G72" s="17"/>
      <c r="H72" s="17">
        <f t="shared" si="37"/>
        <v>0</v>
      </c>
      <c r="I72" s="17"/>
      <c r="J72" s="17">
        <f t="shared" si="38"/>
        <v>0</v>
      </c>
      <c r="K72" s="17"/>
      <c r="L72" s="17">
        <f t="shared" si="39"/>
        <v>0</v>
      </c>
      <c r="M72" s="17"/>
      <c r="N72" s="18">
        <f t="shared" si="40"/>
        <v>0</v>
      </c>
      <c r="O72" s="18">
        <f t="shared" si="41"/>
        <v>0</v>
      </c>
      <c r="P72" s="72"/>
      <c r="Q72" s="72"/>
    </row>
    <row r="73" spans="2:18" x14ac:dyDescent="0.2">
      <c r="B73" s="47"/>
      <c r="C73" s="14" t="s">
        <v>121</v>
      </c>
      <c r="D73" s="15" t="s">
        <v>122</v>
      </c>
      <c r="E73" s="14" t="s">
        <v>48</v>
      </c>
      <c r="F73" s="16">
        <v>10</v>
      </c>
      <c r="G73" s="17"/>
      <c r="H73" s="17">
        <f t="shared" si="37"/>
        <v>0</v>
      </c>
      <c r="I73" s="17"/>
      <c r="J73" s="17">
        <f t="shared" si="38"/>
        <v>0</v>
      </c>
      <c r="K73" s="17"/>
      <c r="L73" s="17">
        <f t="shared" si="39"/>
        <v>0</v>
      </c>
      <c r="M73" s="17"/>
      <c r="N73" s="18">
        <f t="shared" si="40"/>
        <v>0</v>
      </c>
      <c r="O73" s="18">
        <f t="shared" si="41"/>
        <v>0</v>
      </c>
      <c r="P73" s="72"/>
      <c r="Q73" s="72"/>
    </row>
    <row r="74" spans="2:18" x14ac:dyDescent="0.2">
      <c r="B74" s="47"/>
      <c r="C74" s="14" t="s">
        <v>123</v>
      </c>
      <c r="D74" s="15" t="s">
        <v>124</v>
      </c>
      <c r="E74" s="14" t="s">
        <v>43</v>
      </c>
      <c r="F74" s="16">
        <v>1</v>
      </c>
      <c r="G74" s="17"/>
      <c r="H74" s="17">
        <f t="shared" si="37"/>
        <v>0</v>
      </c>
      <c r="I74" s="17"/>
      <c r="J74" s="17">
        <f t="shared" si="38"/>
        <v>0</v>
      </c>
      <c r="K74" s="17"/>
      <c r="L74" s="17">
        <f t="shared" si="39"/>
        <v>0</v>
      </c>
      <c r="M74" s="17"/>
      <c r="N74" s="18">
        <f t="shared" si="40"/>
        <v>0</v>
      </c>
      <c r="O74" s="18">
        <f t="shared" si="41"/>
        <v>0</v>
      </c>
      <c r="P74" s="72"/>
      <c r="Q74" s="72"/>
    </row>
    <row r="75" spans="2:18" x14ac:dyDescent="0.2">
      <c r="B75" s="47"/>
      <c r="C75" s="14" t="s">
        <v>125</v>
      </c>
      <c r="D75" s="15" t="s">
        <v>112</v>
      </c>
      <c r="E75" s="14"/>
      <c r="F75" s="16"/>
      <c r="G75" s="17"/>
      <c r="H75" s="17">
        <f t="shared" si="37"/>
        <v>0</v>
      </c>
      <c r="I75" s="17"/>
      <c r="J75" s="17">
        <f t="shared" si="38"/>
        <v>0</v>
      </c>
      <c r="K75" s="17"/>
      <c r="L75" s="17">
        <f t="shared" si="39"/>
        <v>0</v>
      </c>
      <c r="M75" s="17"/>
      <c r="N75" s="18">
        <f t="shared" si="40"/>
        <v>0</v>
      </c>
      <c r="O75" s="18">
        <f t="shared" si="41"/>
        <v>0</v>
      </c>
      <c r="P75" s="72"/>
      <c r="Q75" s="72"/>
    </row>
    <row r="76" spans="2:18" x14ac:dyDescent="0.2">
      <c r="B76" s="47"/>
      <c r="C76" s="14"/>
      <c r="D76" s="15"/>
      <c r="E76" s="14"/>
      <c r="F76" s="16"/>
      <c r="G76" s="17"/>
      <c r="H76" s="17"/>
      <c r="I76" s="17"/>
      <c r="J76" s="17"/>
      <c r="K76" s="18"/>
      <c r="L76" s="18"/>
      <c r="M76" s="17"/>
      <c r="N76" s="18"/>
      <c r="O76" s="18"/>
      <c r="P76" s="72"/>
      <c r="Q76" s="72"/>
    </row>
    <row r="77" spans="2:18" ht="13.5" thickBot="1" x14ac:dyDescent="0.25">
      <c r="B77" s="12"/>
      <c r="C77" s="19"/>
      <c r="D77" s="20"/>
      <c r="E77" s="19"/>
      <c r="F77" s="33"/>
      <c r="G77" s="34"/>
      <c r="H77" s="34"/>
      <c r="I77" s="34"/>
      <c r="J77" s="34"/>
      <c r="K77" s="21"/>
      <c r="L77" s="21"/>
      <c r="M77" s="34"/>
      <c r="N77" s="21"/>
      <c r="O77" s="21"/>
      <c r="P77" s="73"/>
      <c r="Q77" s="73"/>
    </row>
    <row r="78" spans="2:18" ht="13.5" thickBot="1" x14ac:dyDescent="0.25">
      <c r="B78" s="40">
        <v>7</v>
      </c>
      <c r="C78" s="40"/>
      <c r="D78" s="60" t="s">
        <v>126</v>
      </c>
      <c r="E78" s="42"/>
      <c r="F78" s="41"/>
      <c r="G78" s="43"/>
      <c r="H78" s="43"/>
      <c r="I78" s="43"/>
      <c r="J78" s="45">
        <f>SUM(J79:J84)</f>
        <v>0</v>
      </c>
      <c r="K78" s="44"/>
      <c r="L78" s="45">
        <f>SUM(L79:L84)</f>
        <v>0</v>
      </c>
      <c r="M78" s="45">
        <f>SUM(M79:M84)</f>
        <v>0</v>
      </c>
      <c r="N78" s="48">
        <f>SUM(J78:M78)</f>
        <v>0</v>
      </c>
      <c r="O78" s="46">
        <f>SUM(O79:O84)</f>
        <v>0</v>
      </c>
      <c r="P78" s="75"/>
      <c r="Q78" s="75"/>
    </row>
    <row r="79" spans="2:18" x14ac:dyDescent="0.2">
      <c r="B79" s="47"/>
      <c r="C79" s="14" t="s">
        <v>127</v>
      </c>
      <c r="D79" s="15" t="s">
        <v>128</v>
      </c>
      <c r="E79" s="14" t="s">
        <v>43</v>
      </c>
      <c r="F79" s="16">
        <v>1</v>
      </c>
      <c r="G79" s="17"/>
      <c r="H79" s="17">
        <f t="shared" ref="H79:H84" si="42">F79*G79</f>
        <v>0</v>
      </c>
      <c r="I79" s="17"/>
      <c r="J79" s="17">
        <f t="shared" ref="J79:J84" si="43">+I79*F79</f>
        <v>0</v>
      </c>
      <c r="K79" s="17"/>
      <c r="L79" s="17">
        <f t="shared" ref="L79:L84" si="44">+K79*F79</f>
        <v>0</v>
      </c>
      <c r="M79" s="17"/>
      <c r="N79" s="18">
        <f t="shared" ref="N79:N84" si="45">+M79+L79+H79</f>
        <v>0</v>
      </c>
      <c r="O79" s="18">
        <f t="shared" ref="O79:O84" si="46">J79</f>
        <v>0</v>
      </c>
      <c r="P79" s="72"/>
      <c r="Q79" s="72"/>
    </row>
    <row r="80" spans="2:18" x14ac:dyDescent="0.2">
      <c r="B80" s="47"/>
      <c r="C80" s="14" t="s">
        <v>129</v>
      </c>
      <c r="D80" s="20" t="s">
        <v>130</v>
      </c>
      <c r="E80" s="14" t="s">
        <v>43</v>
      </c>
      <c r="F80" s="16">
        <v>1</v>
      </c>
      <c r="G80" s="17"/>
      <c r="H80" s="17">
        <f t="shared" si="42"/>
        <v>0</v>
      </c>
      <c r="I80" s="17"/>
      <c r="J80" s="17">
        <f t="shared" si="43"/>
        <v>0</v>
      </c>
      <c r="K80" s="17"/>
      <c r="L80" s="17">
        <f t="shared" si="44"/>
        <v>0</v>
      </c>
      <c r="M80" s="17"/>
      <c r="N80" s="18">
        <f t="shared" si="45"/>
        <v>0</v>
      </c>
      <c r="O80" s="18">
        <f t="shared" si="46"/>
        <v>0</v>
      </c>
      <c r="P80" s="72"/>
      <c r="Q80" s="72"/>
    </row>
    <row r="81" spans="2:17" x14ac:dyDescent="0.2">
      <c r="B81" s="47"/>
      <c r="C81" s="14" t="s">
        <v>131</v>
      </c>
      <c r="D81" s="15" t="s">
        <v>132</v>
      </c>
      <c r="E81" s="14" t="s">
        <v>43</v>
      </c>
      <c r="F81" s="16">
        <v>1</v>
      </c>
      <c r="G81" s="17"/>
      <c r="H81" s="17">
        <f t="shared" si="42"/>
        <v>0</v>
      </c>
      <c r="I81" s="17"/>
      <c r="J81" s="17">
        <f t="shared" si="43"/>
        <v>0</v>
      </c>
      <c r="K81" s="17"/>
      <c r="L81" s="17">
        <f t="shared" si="44"/>
        <v>0</v>
      </c>
      <c r="M81" s="17"/>
      <c r="N81" s="18">
        <f t="shared" si="45"/>
        <v>0</v>
      </c>
      <c r="O81" s="18">
        <f t="shared" si="46"/>
        <v>0</v>
      </c>
      <c r="P81" s="72"/>
      <c r="Q81" s="72"/>
    </row>
    <row r="82" spans="2:17" x14ac:dyDescent="0.2">
      <c r="B82" s="47"/>
      <c r="C82" s="14" t="s">
        <v>133</v>
      </c>
      <c r="D82" s="15" t="s">
        <v>134</v>
      </c>
      <c r="E82" s="14" t="s">
        <v>43</v>
      </c>
      <c r="F82" s="16">
        <v>1</v>
      </c>
      <c r="G82" s="17"/>
      <c r="H82" s="17">
        <f t="shared" si="42"/>
        <v>0</v>
      </c>
      <c r="I82" s="17"/>
      <c r="J82" s="17">
        <f t="shared" si="43"/>
        <v>0</v>
      </c>
      <c r="K82" s="17"/>
      <c r="L82" s="17">
        <f t="shared" si="44"/>
        <v>0</v>
      </c>
      <c r="M82" s="17"/>
      <c r="N82" s="18">
        <f t="shared" si="45"/>
        <v>0</v>
      </c>
      <c r="O82" s="18">
        <f t="shared" si="46"/>
        <v>0</v>
      </c>
      <c r="P82" s="72"/>
      <c r="Q82" s="72"/>
    </row>
    <row r="83" spans="2:17" x14ac:dyDescent="0.2">
      <c r="B83" s="47"/>
      <c r="C83" s="14" t="s">
        <v>135</v>
      </c>
      <c r="D83" s="15" t="s">
        <v>136</v>
      </c>
      <c r="E83" s="14" t="s">
        <v>43</v>
      </c>
      <c r="F83" s="16">
        <v>1</v>
      </c>
      <c r="G83" s="17"/>
      <c r="H83" s="17">
        <f t="shared" si="42"/>
        <v>0</v>
      </c>
      <c r="I83" s="17"/>
      <c r="J83" s="17">
        <f t="shared" si="43"/>
        <v>0</v>
      </c>
      <c r="K83" s="17"/>
      <c r="L83" s="17">
        <f t="shared" si="44"/>
        <v>0</v>
      </c>
      <c r="M83" s="17"/>
      <c r="N83" s="18">
        <f t="shared" si="45"/>
        <v>0</v>
      </c>
      <c r="O83" s="18">
        <f t="shared" si="46"/>
        <v>0</v>
      </c>
      <c r="P83" s="72"/>
      <c r="Q83" s="72"/>
    </row>
    <row r="84" spans="2:17" x14ac:dyDescent="0.2">
      <c r="B84" s="47"/>
      <c r="C84" s="14" t="s">
        <v>137</v>
      </c>
      <c r="D84" s="15" t="s">
        <v>138</v>
      </c>
      <c r="E84" s="14" t="s">
        <v>43</v>
      </c>
      <c r="F84" s="16">
        <v>1</v>
      </c>
      <c r="G84" s="17"/>
      <c r="H84" s="17">
        <f t="shared" si="42"/>
        <v>0</v>
      </c>
      <c r="I84" s="17"/>
      <c r="J84" s="17">
        <f t="shared" si="43"/>
        <v>0</v>
      </c>
      <c r="K84" s="17"/>
      <c r="L84" s="17">
        <f t="shared" si="44"/>
        <v>0</v>
      </c>
      <c r="M84" s="17"/>
      <c r="N84" s="18">
        <f t="shared" si="45"/>
        <v>0</v>
      </c>
      <c r="O84" s="18">
        <f t="shared" si="46"/>
        <v>0</v>
      </c>
      <c r="P84" s="72"/>
      <c r="Q84" s="72"/>
    </row>
    <row r="85" spans="2:17" x14ac:dyDescent="0.2">
      <c r="B85" s="47"/>
      <c r="C85" s="14"/>
      <c r="D85" s="15"/>
      <c r="E85" s="14"/>
      <c r="F85" s="16"/>
      <c r="G85" s="17"/>
      <c r="H85" s="17"/>
      <c r="I85" s="17"/>
      <c r="J85" s="17"/>
      <c r="K85" s="18"/>
      <c r="L85" s="18"/>
      <c r="M85" s="17"/>
      <c r="N85" s="18"/>
      <c r="O85" s="18"/>
      <c r="P85" s="72"/>
      <c r="Q85" s="72"/>
    </row>
    <row r="86" spans="2:17" ht="13.5" thickBot="1" x14ac:dyDescent="0.25">
      <c r="B86" s="12"/>
      <c r="C86" s="19"/>
      <c r="D86" s="20"/>
      <c r="E86" s="19"/>
      <c r="F86" s="33"/>
      <c r="G86" s="34"/>
      <c r="H86" s="34"/>
      <c r="I86" s="34"/>
      <c r="J86" s="34"/>
      <c r="K86" s="21"/>
      <c r="L86" s="21"/>
      <c r="M86" s="34"/>
      <c r="N86" s="21"/>
      <c r="O86" s="21"/>
      <c r="P86" s="73"/>
      <c r="Q86" s="73"/>
    </row>
    <row r="87" spans="2:17" ht="13.5" thickBot="1" x14ac:dyDescent="0.25">
      <c r="B87" s="40">
        <v>8</v>
      </c>
      <c r="C87" s="40"/>
      <c r="D87" s="60" t="s">
        <v>139</v>
      </c>
      <c r="E87" s="42"/>
      <c r="F87" s="41"/>
      <c r="G87" s="43"/>
      <c r="H87" s="43"/>
      <c r="I87" s="43"/>
      <c r="J87" s="45">
        <f>SUM(J88:J89)</f>
        <v>0</v>
      </c>
      <c r="K87" s="44"/>
      <c r="L87" s="45">
        <f>SUM(L88:L89)</f>
        <v>0</v>
      </c>
      <c r="M87" s="45">
        <f>SUM(M88:M89)</f>
        <v>0</v>
      </c>
      <c r="N87" s="46">
        <f>SUM(J87:M87)</f>
        <v>0</v>
      </c>
      <c r="O87" s="46">
        <f>SUM(O88:O89)</f>
        <v>0</v>
      </c>
      <c r="P87" s="71"/>
      <c r="Q87" s="71"/>
    </row>
    <row r="88" spans="2:17" x14ac:dyDescent="0.2">
      <c r="B88" s="47"/>
      <c r="C88" s="14" t="s">
        <v>140</v>
      </c>
      <c r="D88" s="15" t="s">
        <v>141</v>
      </c>
      <c r="E88" s="14" t="s">
        <v>43</v>
      </c>
      <c r="F88" s="16">
        <v>1</v>
      </c>
      <c r="G88" s="17"/>
      <c r="H88" s="17">
        <f t="shared" ref="H88:H89" si="47">F88*G88</f>
        <v>0</v>
      </c>
      <c r="I88" s="17"/>
      <c r="J88" s="17">
        <f t="shared" ref="J88:J89" si="48">+I88*F88</f>
        <v>0</v>
      </c>
      <c r="K88" s="17"/>
      <c r="L88" s="17">
        <f t="shared" ref="L88:L89" si="49">+K88*F88</f>
        <v>0</v>
      </c>
      <c r="M88" s="17"/>
      <c r="N88" s="18">
        <f t="shared" ref="N88:N89" si="50">+M88+L88+H88</f>
        <v>0</v>
      </c>
      <c r="O88" s="18">
        <f t="shared" ref="O88:O89" si="51">J88</f>
        <v>0</v>
      </c>
      <c r="P88" s="74"/>
      <c r="Q88" s="74"/>
    </row>
    <row r="89" spans="2:17" x14ac:dyDescent="0.2">
      <c r="B89" s="47"/>
      <c r="C89" s="14" t="s">
        <v>142</v>
      </c>
      <c r="D89" s="15" t="s">
        <v>138</v>
      </c>
      <c r="E89" s="14" t="s">
        <v>43</v>
      </c>
      <c r="F89" s="16">
        <v>1</v>
      </c>
      <c r="G89" s="17"/>
      <c r="H89" s="17">
        <f t="shared" si="47"/>
        <v>0</v>
      </c>
      <c r="I89" s="17"/>
      <c r="J89" s="17">
        <f t="shared" si="48"/>
        <v>0</v>
      </c>
      <c r="K89" s="17"/>
      <c r="L89" s="17">
        <f t="shared" si="49"/>
        <v>0</v>
      </c>
      <c r="M89" s="17"/>
      <c r="N89" s="18">
        <f t="shared" si="50"/>
        <v>0</v>
      </c>
      <c r="O89" s="18">
        <f t="shared" si="51"/>
        <v>0</v>
      </c>
      <c r="P89" s="72"/>
      <c r="Q89" s="72"/>
    </row>
    <row r="90" spans="2:17" x14ac:dyDescent="0.2">
      <c r="B90" s="47"/>
      <c r="C90" s="14"/>
      <c r="D90" s="15"/>
      <c r="E90" s="14"/>
      <c r="F90" s="16"/>
      <c r="G90" s="17"/>
      <c r="H90" s="17"/>
      <c r="I90" s="17"/>
      <c r="J90" s="17"/>
      <c r="K90" s="17"/>
      <c r="L90" s="17"/>
      <c r="M90" s="17"/>
      <c r="N90" s="18"/>
      <c r="O90" s="18"/>
      <c r="P90" s="72"/>
      <c r="Q90" s="72"/>
    </row>
    <row r="91" spans="2:17" ht="13.5" thickBot="1" x14ac:dyDescent="0.25">
      <c r="B91" s="12"/>
      <c r="C91" s="19"/>
      <c r="D91" s="20"/>
      <c r="E91" s="19"/>
      <c r="F91" s="33"/>
      <c r="G91" s="34"/>
      <c r="H91" s="34"/>
      <c r="I91" s="34"/>
      <c r="J91" s="34"/>
      <c r="K91" s="34"/>
      <c r="L91" s="34"/>
      <c r="M91" s="34"/>
      <c r="N91" s="21"/>
      <c r="O91" s="21"/>
      <c r="P91" s="73"/>
      <c r="Q91" s="73"/>
    </row>
    <row r="92" spans="2:17" ht="13.5" thickBot="1" x14ac:dyDescent="0.25">
      <c r="B92" s="40">
        <v>9</v>
      </c>
      <c r="C92" s="40"/>
      <c r="D92" s="60" t="s">
        <v>143</v>
      </c>
      <c r="E92" s="42"/>
      <c r="F92" s="41"/>
      <c r="G92" s="43"/>
      <c r="H92" s="43"/>
      <c r="I92" s="43"/>
      <c r="J92" s="45">
        <f>SUM(J93:J95)</f>
        <v>0</v>
      </c>
      <c r="K92" s="44"/>
      <c r="L92" s="45">
        <f>SUM(L93:L95)</f>
        <v>0</v>
      </c>
      <c r="M92" s="45">
        <f>SUM(M93:M95)</f>
        <v>0</v>
      </c>
      <c r="N92" s="46">
        <f>SUM(J92:M92)</f>
        <v>0</v>
      </c>
      <c r="O92" s="46">
        <f>SUM(O93:O95)</f>
        <v>0</v>
      </c>
      <c r="P92" s="71"/>
      <c r="Q92" s="71"/>
    </row>
    <row r="93" spans="2:17" x14ac:dyDescent="0.2">
      <c r="B93" s="47"/>
      <c r="C93" s="14" t="s">
        <v>144</v>
      </c>
      <c r="D93" s="15" t="s">
        <v>145</v>
      </c>
      <c r="E93" s="14" t="s">
        <v>43</v>
      </c>
      <c r="F93" s="16">
        <v>1</v>
      </c>
      <c r="G93" s="17"/>
      <c r="H93" s="17">
        <f t="shared" ref="H93:H95" si="52">F93*G93</f>
        <v>0</v>
      </c>
      <c r="I93" s="17"/>
      <c r="J93" s="17">
        <f t="shared" ref="J93:J95" si="53">+I93*F93</f>
        <v>0</v>
      </c>
      <c r="K93" s="17"/>
      <c r="L93" s="17">
        <f t="shared" ref="L93:L95" si="54">+K93*F93</f>
        <v>0</v>
      </c>
      <c r="M93" s="17"/>
      <c r="N93" s="18">
        <f t="shared" ref="N93:N95" si="55">+M93+L93+H93</f>
        <v>0</v>
      </c>
      <c r="O93" s="18">
        <f t="shared" ref="O93:O95" si="56">J93</f>
        <v>0</v>
      </c>
      <c r="P93" s="74"/>
      <c r="Q93" s="74"/>
    </row>
    <row r="94" spans="2:17" x14ac:dyDescent="0.2">
      <c r="B94" s="47"/>
      <c r="C94" s="14" t="s">
        <v>146</v>
      </c>
      <c r="D94" s="15" t="s">
        <v>147</v>
      </c>
      <c r="E94" s="14" t="s">
        <v>43</v>
      </c>
      <c r="F94" s="16">
        <v>1</v>
      </c>
      <c r="G94" s="17"/>
      <c r="H94" s="17">
        <f t="shared" si="52"/>
        <v>0</v>
      </c>
      <c r="I94" s="17"/>
      <c r="J94" s="17">
        <f t="shared" si="53"/>
        <v>0</v>
      </c>
      <c r="K94" s="17"/>
      <c r="L94" s="17">
        <f t="shared" si="54"/>
        <v>0</v>
      </c>
      <c r="M94" s="17"/>
      <c r="N94" s="18">
        <f t="shared" si="55"/>
        <v>0</v>
      </c>
      <c r="O94" s="18">
        <f t="shared" si="56"/>
        <v>0</v>
      </c>
      <c r="P94" s="72"/>
      <c r="Q94" s="72"/>
    </row>
    <row r="95" spans="2:17" x14ac:dyDescent="0.2">
      <c r="B95" s="47"/>
      <c r="C95" s="14" t="s">
        <v>148</v>
      </c>
      <c r="D95" s="15" t="s">
        <v>138</v>
      </c>
      <c r="E95" s="14" t="s">
        <v>43</v>
      </c>
      <c r="F95" s="16">
        <v>1</v>
      </c>
      <c r="G95" s="17"/>
      <c r="H95" s="17">
        <f t="shared" si="52"/>
        <v>0</v>
      </c>
      <c r="I95" s="17"/>
      <c r="J95" s="17">
        <f t="shared" si="53"/>
        <v>0</v>
      </c>
      <c r="K95" s="17"/>
      <c r="L95" s="17">
        <f t="shared" si="54"/>
        <v>0</v>
      </c>
      <c r="M95" s="17"/>
      <c r="N95" s="18">
        <f t="shared" si="55"/>
        <v>0</v>
      </c>
      <c r="O95" s="18">
        <f t="shared" si="56"/>
        <v>0</v>
      </c>
      <c r="P95" s="72"/>
      <c r="Q95" s="72"/>
    </row>
    <row r="96" spans="2:17" x14ac:dyDescent="0.2">
      <c r="B96" s="47"/>
      <c r="C96" s="14"/>
      <c r="D96" s="15"/>
      <c r="E96" s="14"/>
      <c r="F96" s="16"/>
      <c r="G96" s="17"/>
      <c r="H96" s="17"/>
      <c r="I96" s="17"/>
      <c r="J96" s="17"/>
      <c r="K96" s="17"/>
      <c r="L96" s="17"/>
      <c r="M96" s="17"/>
      <c r="N96" s="18"/>
      <c r="O96" s="18"/>
      <c r="P96" s="72"/>
      <c r="Q96" s="72"/>
    </row>
    <row r="97" spans="2:17" ht="13.5" thickBot="1" x14ac:dyDescent="0.25">
      <c r="B97" s="12"/>
      <c r="C97" s="19"/>
      <c r="D97" s="36"/>
      <c r="E97" s="19"/>
      <c r="F97" s="33"/>
      <c r="G97" s="34"/>
      <c r="H97" s="34"/>
      <c r="I97" s="34"/>
      <c r="J97" s="34"/>
      <c r="K97" s="21"/>
      <c r="L97" s="21"/>
      <c r="M97" s="34"/>
      <c r="N97" s="21"/>
      <c r="O97" s="21"/>
      <c r="P97" s="73"/>
      <c r="Q97" s="73"/>
    </row>
    <row r="98" spans="2:17" ht="13.5" thickBot="1" x14ac:dyDescent="0.25">
      <c r="B98" s="40">
        <v>10</v>
      </c>
      <c r="C98" s="40"/>
      <c r="D98" s="60" t="s">
        <v>149</v>
      </c>
      <c r="E98" s="42"/>
      <c r="F98" s="41"/>
      <c r="G98" s="43"/>
      <c r="H98" s="43"/>
      <c r="I98" s="43"/>
      <c r="J98" s="45">
        <f>SUM(J99)</f>
        <v>0</v>
      </c>
      <c r="K98" s="44"/>
      <c r="L98" s="45">
        <f>SUM(L99)</f>
        <v>0</v>
      </c>
      <c r="M98" s="45">
        <f>SUM(M99)</f>
        <v>0</v>
      </c>
      <c r="N98" s="46">
        <f>SUM(J98:M98)</f>
        <v>0</v>
      </c>
      <c r="O98" s="46">
        <f>SUM(O99)</f>
        <v>0</v>
      </c>
      <c r="P98" s="75"/>
      <c r="Q98" s="75"/>
    </row>
    <row r="99" spans="2:17" x14ac:dyDescent="0.2">
      <c r="B99" s="47"/>
      <c r="C99" s="14" t="s">
        <v>150</v>
      </c>
      <c r="D99" s="15" t="s">
        <v>151</v>
      </c>
      <c r="E99" s="14" t="s">
        <v>43</v>
      </c>
      <c r="F99" s="16">
        <v>1</v>
      </c>
      <c r="G99" s="17"/>
      <c r="H99" s="17">
        <f t="shared" ref="H99" si="57">F99*G99</f>
        <v>0</v>
      </c>
      <c r="I99" s="17"/>
      <c r="J99" s="17">
        <f t="shared" ref="J99" si="58">+I99*F99</f>
        <v>0</v>
      </c>
      <c r="K99" s="17"/>
      <c r="L99" s="17">
        <f t="shared" ref="L99" si="59">+K99*F99</f>
        <v>0</v>
      </c>
      <c r="M99" s="17"/>
      <c r="N99" s="18">
        <f t="shared" ref="N99" si="60">+M99+L99+H99</f>
        <v>0</v>
      </c>
      <c r="O99" s="18">
        <f t="shared" ref="O99" si="61">J99</f>
        <v>0</v>
      </c>
      <c r="P99" s="72"/>
      <c r="Q99" s="72"/>
    </row>
    <row r="100" spans="2:17" x14ac:dyDescent="0.2">
      <c r="B100" s="47"/>
      <c r="C100" s="14"/>
      <c r="D100" s="15"/>
      <c r="E100" s="14"/>
      <c r="F100" s="16"/>
      <c r="G100" s="17"/>
      <c r="H100" s="17"/>
      <c r="I100" s="17"/>
      <c r="J100" s="17"/>
      <c r="K100" s="18"/>
      <c r="L100" s="18"/>
      <c r="M100" s="17"/>
      <c r="N100" s="18"/>
      <c r="O100" s="18"/>
      <c r="P100" s="72"/>
      <c r="Q100" s="72"/>
    </row>
    <row r="101" spans="2:17" ht="13.5" thickBot="1" x14ac:dyDescent="0.25">
      <c r="B101" s="12"/>
      <c r="C101" s="19"/>
      <c r="D101" s="20"/>
      <c r="E101" s="19"/>
      <c r="F101" s="33"/>
      <c r="G101" s="34"/>
      <c r="H101" s="34"/>
      <c r="I101" s="34"/>
      <c r="J101" s="34"/>
      <c r="K101" s="21"/>
      <c r="L101" s="21"/>
      <c r="M101" s="34"/>
      <c r="N101" s="21"/>
      <c r="O101" s="21"/>
      <c r="P101" s="73"/>
      <c r="Q101" s="73"/>
    </row>
    <row r="102" spans="2:17" ht="13.5" thickBot="1" x14ac:dyDescent="0.25">
      <c r="B102" s="40">
        <v>11</v>
      </c>
      <c r="C102" s="41"/>
      <c r="D102" s="42" t="s">
        <v>152</v>
      </c>
      <c r="E102" s="41"/>
      <c r="F102" s="43"/>
      <c r="G102" s="44"/>
      <c r="H102" s="44"/>
      <c r="I102" s="44"/>
      <c r="J102" s="45">
        <f>SUM(J103:J110)</f>
        <v>0</v>
      </c>
      <c r="K102" s="44"/>
      <c r="L102" s="45">
        <f>SUM(L103:L110)</f>
        <v>0</v>
      </c>
      <c r="M102" s="45">
        <f>SUM(M103:M110)</f>
        <v>0</v>
      </c>
      <c r="N102" s="46">
        <f>SUM(J102:M102)</f>
        <v>0</v>
      </c>
      <c r="O102" s="46">
        <f>SUM(O103:O110)</f>
        <v>0</v>
      </c>
      <c r="P102" s="75"/>
      <c r="Q102" s="75"/>
    </row>
    <row r="103" spans="2:17" x14ac:dyDescent="0.2">
      <c r="B103" s="47"/>
      <c r="C103" s="14" t="s">
        <v>153</v>
      </c>
      <c r="D103" s="15" t="s">
        <v>101</v>
      </c>
      <c r="E103" s="14" t="s">
        <v>102</v>
      </c>
      <c r="F103" s="16"/>
      <c r="G103" s="17"/>
      <c r="H103" s="17">
        <f t="shared" ref="H103:H109" si="62">F103*G103</f>
        <v>0</v>
      </c>
      <c r="I103" s="17"/>
      <c r="J103" s="17">
        <f t="shared" ref="J103:J109" si="63">+I103*F103</f>
        <v>0</v>
      </c>
      <c r="K103" s="17"/>
      <c r="L103" s="17">
        <f t="shared" ref="L103:L109" si="64">+K103*F103</f>
        <v>0</v>
      </c>
      <c r="M103" s="17"/>
      <c r="N103" s="18">
        <f t="shared" ref="N103:N109" si="65">+M103+L103+H103</f>
        <v>0</v>
      </c>
      <c r="O103" s="18">
        <f t="shared" ref="O103:O109" si="66">J103</f>
        <v>0</v>
      </c>
      <c r="P103" s="72"/>
      <c r="Q103" s="72"/>
    </row>
    <row r="104" spans="2:17" x14ac:dyDescent="0.2">
      <c r="B104" s="47"/>
      <c r="C104" s="14" t="s">
        <v>154</v>
      </c>
      <c r="D104" s="15" t="s">
        <v>155</v>
      </c>
      <c r="E104" s="14" t="s">
        <v>102</v>
      </c>
      <c r="F104" s="16"/>
      <c r="G104" s="17"/>
      <c r="H104" s="17">
        <f t="shared" si="62"/>
        <v>0</v>
      </c>
      <c r="I104" s="17"/>
      <c r="J104" s="17">
        <f t="shared" si="63"/>
        <v>0</v>
      </c>
      <c r="K104" s="17"/>
      <c r="L104" s="17">
        <f t="shared" si="64"/>
        <v>0</v>
      </c>
      <c r="M104" s="17"/>
      <c r="N104" s="18">
        <f t="shared" si="65"/>
        <v>0</v>
      </c>
      <c r="O104" s="18">
        <f t="shared" si="66"/>
        <v>0</v>
      </c>
      <c r="P104" s="72"/>
      <c r="Q104" s="72"/>
    </row>
    <row r="105" spans="2:17" x14ac:dyDescent="0.2">
      <c r="B105" s="47"/>
      <c r="C105" s="14" t="s">
        <v>156</v>
      </c>
      <c r="D105" s="15" t="s">
        <v>157</v>
      </c>
      <c r="E105" s="14" t="s">
        <v>43</v>
      </c>
      <c r="F105" s="16">
        <v>1</v>
      </c>
      <c r="G105" s="17"/>
      <c r="H105" s="17">
        <f t="shared" si="62"/>
        <v>0</v>
      </c>
      <c r="I105" s="17"/>
      <c r="J105" s="17">
        <f t="shared" si="63"/>
        <v>0</v>
      </c>
      <c r="K105" s="17"/>
      <c r="L105" s="17">
        <f t="shared" si="64"/>
        <v>0</v>
      </c>
      <c r="M105" s="17"/>
      <c r="N105" s="18">
        <f t="shared" si="65"/>
        <v>0</v>
      </c>
      <c r="O105" s="18">
        <f t="shared" si="66"/>
        <v>0</v>
      </c>
      <c r="P105" s="72"/>
      <c r="Q105" s="72"/>
    </row>
    <row r="106" spans="2:17" x14ac:dyDescent="0.2">
      <c r="B106" s="47"/>
      <c r="C106" s="14" t="s">
        <v>158</v>
      </c>
      <c r="D106" s="15" t="s">
        <v>159</v>
      </c>
      <c r="E106" s="14" t="s">
        <v>48</v>
      </c>
      <c r="F106" s="16">
        <v>2</v>
      </c>
      <c r="G106" s="17"/>
      <c r="H106" s="17">
        <f t="shared" si="62"/>
        <v>0</v>
      </c>
      <c r="I106" s="17"/>
      <c r="J106" s="17">
        <f t="shared" si="63"/>
        <v>0</v>
      </c>
      <c r="K106" s="17"/>
      <c r="L106" s="17">
        <f t="shared" si="64"/>
        <v>0</v>
      </c>
      <c r="M106" s="17"/>
      <c r="N106" s="18">
        <f t="shared" si="65"/>
        <v>0</v>
      </c>
      <c r="O106" s="18">
        <f t="shared" si="66"/>
        <v>0</v>
      </c>
      <c r="P106" s="72"/>
      <c r="Q106" s="72"/>
    </row>
    <row r="107" spans="2:17" x14ac:dyDescent="0.2">
      <c r="B107" s="47"/>
      <c r="C107" s="14" t="s">
        <v>160</v>
      </c>
      <c r="D107" s="15" t="s">
        <v>161</v>
      </c>
      <c r="E107" s="14" t="s">
        <v>48</v>
      </c>
      <c r="F107" s="16">
        <v>2</v>
      </c>
      <c r="G107" s="17"/>
      <c r="H107" s="17">
        <f t="shared" si="62"/>
        <v>0</v>
      </c>
      <c r="I107" s="17"/>
      <c r="J107" s="17">
        <f t="shared" si="63"/>
        <v>0</v>
      </c>
      <c r="K107" s="17"/>
      <c r="L107" s="17">
        <f t="shared" si="64"/>
        <v>0</v>
      </c>
      <c r="M107" s="17"/>
      <c r="N107" s="18">
        <f t="shared" si="65"/>
        <v>0</v>
      </c>
      <c r="O107" s="18">
        <f t="shared" si="66"/>
        <v>0</v>
      </c>
      <c r="P107" s="72"/>
      <c r="Q107" s="72"/>
    </row>
    <row r="108" spans="2:17" x14ac:dyDescent="0.2">
      <c r="B108" s="47"/>
      <c r="C108" s="14" t="s">
        <v>162</v>
      </c>
      <c r="D108" s="15" t="s">
        <v>163</v>
      </c>
      <c r="E108" s="14" t="s">
        <v>48</v>
      </c>
      <c r="F108" s="16">
        <v>1</v>
      </c>
      <c r="G108" s="17"/>
      <c r="H108" s="17">
        <f t="shared" si="62"/>
        <v>0</v>
      </c>
      <c r="I108" s="17"/>
      <c r="J108" s="17">
        <f t="shared" si="63"/>
        <v>0</v>
      </c>
      <c r="K108" s="17"/>
      <c r="L108" s="17">
        <f t="shared" si="64"/>
        <v>0</v>
      </c>
      <c r="M108" s="17"/>
      <c r="N108" s="18">
        <f t="shared" si="65"/>
        <v>0</v>
      </c>
      <c r="O108" s="18">
        <f t="shared" si="66"/>
        <v>0</v>
      </c>
      <c r="P108" s="72"/>
      <c r="Q108" s="72"/>
    </row>
    <row r="109" spans="2:17" x14ac:dyDescent="0.2">
      <c r="B109" s="47"/>
      <c r="C109" s="14" t="s">
        <v>164</v>
      </c>
      <c r="D109" s="15" t="s">
        <v>165</v>
      </c>
      <c r="E109" s="14" t="s">
        <v>43</v>
      </c>
      <c r="F109" s="16">
        <v>1</v>
      </c>
      <c r="G109" s="17"/>
      <c r="H109" s="17">
        <f t="shared" si="62"/>
        <v>0</v>
      </c>
      <c r="I109" s="17"/>
      <c r="J109" s="17">
        <f t="shared" si="63"/>
        <v>0</v>
      </c>
      <c r="K109" s="17"/>
      <c r="L109" s="17">
        <f t="shared" si="64"/>
        <v>0</v>
      </c>
      <c r="M109" s="17"/>
      <c r="N109" s="18">
        <f t="shared" si="65"/>
        <v>0</v>
      </c>
      <c r="O109" s="18">
        <f t="shared" si="66"/>
        <v>0</v>
      </c>
      <c r="P109" s="72"/>
      <c r="Q109" s="72"/>
    </row>
    <row r="110" spans="2:17" x14ac:dyDescent="0.2">
      <c r="B110" s="47"/>
      <c r="C110" s="14"/>
      <c r="D110" s="15"/>
      <c r="E110" s="14"/>
      <c r="F110" s="16"/>
      <c r="G110" s="17"/>
      <c r="H110" s="17"/>
      <c r="I110" s="17"/>
      <c r="J110" s="17"/>
      <c r="K110" s="17"/>
      <c r="L110" s="17"/>
      <c r="M110" s="17"/>
      <c r="N110" s="18"/>
      <c r="O110" s="18"/>
      <c r="P110" s="72"/>
      <c r="Q110" s="72"/>
    </row>
    <row r="111" spans="2:17" ht="13.5" thickBot="1" x14ac:dyDescent="0.25">
      <c r="B111" s="19"/>
      <c r="C111" s="19"/>
      <c r="D111" s="37"/>
      <c r="E111" s="19"/>
      <c r="F111" s="33"/>
      <c r="G111" s="19"/>
      <c r="H111" s="19"/>
      <c r="I111" s="19"/>
      <c r="J111" s="19"/>
      <c r="K111" s="19"/>
      <c r="L111" s="19"/>
      <c r="M111" s="19"/>
      <c r="N111" s="19"/>
      <c r="O111" s="19"/>
      <c r="P111" s="76"/>
      <c r="Q111" s="76"/>
    </row>
    <row r="112" spans="2:17" ht="13.5" thickBot="1" x14ac:dyDescent="0.25">
      <c r="B112" s="40">
        <v>11</v>
      </c>
      <c r="C112" s="41"/>
      <c r="D112" s="42" t="s">
        <v>166</v>
      </c>
      <c r="E112" s="41" t="s">
        <v>43</v>
      </c>
      <c r="F112" s="43">
        <v>1</v>
      </c>
      <c r="G112" s="44"/>
      <c r="H112" s="44"/>
      <c r="I112" s="44"/>
      <c r="J112" s="45"/>
      <c r="K112" s="44"/>
      <c r="L112" s="45"/>
      <c r="M112" s="45"/>
      <c r="N112" s="46">
        <f t="shared" ref="N112" si="67">+M112+L112+J112</f>
        <v>0</v>
      </c>
      <c r="O112" s="46">
        <v>0</v>
      </c>
      <c r="P112" s="71"/>
      <c r="Q112" s="71"/>
    </row>
    <row r="113" spans="2:17" ht="13.5" thickBot="1" x14ac:dyDescent="0.25">
      <c r="B113" s="12"/>
      <c r="C113" s="19"/>
      <c r="D113" s="38"/>
      <c r="E113" s="19"/>
      <c r="F113" s="33"/>
      <c r="G113" s="21"/>
      <c r="H113" s="21"/>
      <c r="I113" s="21"/>
      <c r="J113" s="21"/>
      <c r="K113" s="21"/>
      <c r="L113" s="21"/>
      <c r="M113" s="21"/>
      <c r="N113" s="35"/>
      <c r="O113" s="35"/>
      <c r="P113" s="77"/>
      <c r="Q113" s="77"/>
    </row>
    <row r="114" spans="2:17" ht="13.5" thickBot="1" x14ac:dyDescent="0.25">
      <c r="B114" s="40">
        <v>12</v>
      </c>
      <c r="C114" s="41"/>
      <c r="D114" s="42" t="s">
        <v>167</v>
      </c>
      <c r="E114" s="41" t="s">
        <v>43</v>
      </c>
      <c r="F114" s="43">
        <v>1</v>
      </c>
      <c r="G114" s="44"/>
      <c r="H114" s="44"/>
      <c r="I114" s="44"/>
      <c r="J114" s="45"/>
      <c r="K114" s="44"/>
      <c r="L114" s="45"/>
      <c r="M114" s="45"/>
      <c r="N114" s="46">
        <f t="shared" ref="N114" si="68">+M114+L114+J114</f>
        <v>0</v>
      </c>
      <c r="O114" s="46">
        <v>0</v>
      </c>
      <c r="P114" s="71"/>
      <c r="Q114" s="71"/>
    </row>
    <row r="115" spans="2:17" x14ac:dyDescent="0.2">
      <c r="B115" s="12"/>
      <c r="C115" s="19"/>
      <c r="D115" s="38"/>
      <c r="E115" s="19"/>
      <c r="F115" s="33"/>
      <c r="G115" s="21"/>
      <c r="H115" s="21"/>
      <c r="I115" s="21"/>
      <c r="J115" s="21"/>
      <c r="K115" s="21"/>
      <c r="L115" s="21"/>
      <c r="M115" s="21"/>
      <c r="N115" s="35"/>
      <c r="O115" s="35"/>
      <c r="P115" s="77"/>
      <c r="Q115" s="77"/>
    </row>
    <row r="116" spans="2:17" ht="13.5" thickBot="1" x14ac:dyDescent="0.25">
      <c r="B116" s="12"/>
      <c r="C116" s="19"/>
      <c r="D116" s="38"/>
      <c r="E116" s="19"/>
      <c r="F116" s="33"/>
      <c r="G116" s="21"/>
      <c r="H116" s="21"/>
      <c r="I116" s="21"/>
      <c r="J116" s="21"/>
      <c r="K116" s="21"/>
      <c r="L116" s="21"/>
      <c r="M116" s="21"/>
      <c r="N116" s="35"/>
      <c r="O116" s="35"/>
      <c r="P116" s="35"/>
      <c r="Q116" s="35"/>
    </row>
    <row r="117" spans="2:17" ht="18.75" thickBot="1" x14ac:dyDescent="0.45">
      <c r="B117" s="98" t="s">
        <v>168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27"/>
      <c r="M117" s="70"/>
      <c r="N117" s="69">
        <f>N19+N26+N33+N40+N46+N51+N58+N69+N78+N87+N92+N98+N102+N112+N114</f>
        <v>0</v>
      </c>
      <c r="O117" s="86">
        <f>O19+O26+O33+O40+O46+O51+O58+O69+O78+O87+O92+O98+O102+O112+O114</f>
        <v>0</v>
      </c>
      <c r="P117" s="68"/>
      <c r="Q117" s="68"/>
    </row>
    <row r="118" spans="2:17" x14ac:dyDescent="0.2">
      <c r="B118" s="19"/>
      <c r="C118" s="19"/>
      <c r="D118" s="20"/>
      <c r="E118" s="20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">
      <c r="B119" s="97" t="s">
        <v>14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49"/>
      <c r="P119" s="49"/>
      <c r="Q119" s="49"/>
    </row>
    <row r="120" spans="2:17" x14ac:dyDescent="0.2">
      <c r="B120" s="97" t="s">
        <v>52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49"/>
      <c r="P120" s="49"/>
      <c r="Q120" s="49"/>
    </row>
    <row r="121" spans="2:17" x14ac:dyDescent="0.2">
      <c r="B121" s="49" t="s">
        <v>16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2:17" x14ac:dyDescent="0.2">
      <c r="B122" s="49" t="s">
        <v>17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</row>
    <row r="123" spans="2:17" x14ac:dyDescent="0.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2:17" ht="15" x14ac:dyDescent="0.2">
      <c r="B124" s="49" t="s">
        <v>53</v>
      </c>
      <c r="C124" s="50"/>
      <c r="D124" s="50"/>
      <c r="E124" s="56"/>
      <c r="F124" s="5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ht="15" x14ac:dyDescent="0.2">
      <c r="B125" s="30"/>
      <c r="C125" s="30"/>
      <c r="D125" s="30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ht="15" x14ac:dyDescent="0.2">
      <c r="B126" s="30"/>
      <c r="C126" s="30"/>
      <c r="D126" s="3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ht="15" x14ac:dyDescent="0.2">
      <c r="B127" s="30"/>
      <c r="C127" s="30"/>
      <c r="D127" s="3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">
      <c r="B128" s="20"/>
      <c r="C128" s="20"/>
      <c r="D128" s="32" t="s">
        <v>20</v>
      </c>
      <c r="F128" s="109"/>
      <c r="G128" s="21"/>
      <c r="H128" s="21"/>
      <c r="I128" s="21"/>
      <c r="J128" s="21"/>
      <c r="K128" s="120" t="s">
        <v>21</v>
      </c>
      <c r="L128" s="120"/>
      <c r="M128" s="120"/>
      <c r="N128" s="120"/>
      <c r="O128" s="34"/>
      <c r="P128" s="34"/>
      <c r="Q128" s="34"/>
    </row>
    <row r="129" spans="2:17" x14ac:dyDescent="0.2">
      <c r="B129" s="20"/>
      <c r="C129" s="20"/>
      <c r="D129" s="51" t="s">
        <v>22</v>
      </c>
      <c r="F129" s="109"/>
      <c r="G129" s="21"/>
      <c r="H129" s="21"/>
      <c r="I129" s="21"/>
      <c r="J129" s="21"/>
      <c r="K129" s="90" t="s">
        <v>23</v>
      </c>
      <c r="L129" s="90"/>
      <c r="M129" s="90"/>
      <c r="N129" s="90"/>
      <c r="O129" s="51"/>
      <c r="P129" s="51"/>
      <c r="Q129" s="51"/>
    </row>
    <row r="130" spans="2:17" x14ac:dyDescent="0.2">
      <c r="B130" s="19"/>
      <c r="C130" s="19"/>
      <c r="D130" s="20"/>
      <c r="E130" s="20"/>
      <c r="F130" s="2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">
      <c r="B131" s="19"/>
      <c r="C131" s="19"/>
      <c r="D131" s="20"/>
      <c r="E131" s="20"/>
      <c r="F131" s="2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">
      <c r="B132" s="19"/>
      <c r="C132" s="19"/>
      <c r="D132" s="20"/>
      <c r="E132" s="20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">
      <c r="B133" s="19"/>
      <c r="C133" s="19"/>
      <c r="D133" s="20"/>
      <c r="E133" s="20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">
      <c r="B134" s="20"/>
      <c r="C134" s="20"/>
      <c r="D134" s="20"/>
      <c r="E134" s="20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">
      <c r="B135" s="20"/>
      <c r="C135" s="20"/>
      <c r="D135" s="20"/>
      <c r="E135" s="20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">
      <c r="B136" s="20"/>
      <c r="C136" s="20"/>
      <c r="D136" s="20"/>
      <c r="E136" s="20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">
      <c r="B137" s="20"/>
      <c r="C137" s="20"/>
      <c r="D137" s="20"/>
      <c r="E137" s="20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">
      <c r="B138" s="20"/>
      <c r="C138" s="20"/>
      <c r="D138" s="20"/>
      <c r="E138" s="20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">
      <c r="B139" s="20"/>
      <c r="C139" s="20"/>
      <c r="D139" s="20"/>
      <c r="E139" s="20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">
      <c r="B140" s="20"/>
      <c r="C140" s="20"/>
      <c r="D140" s="20"/>
      <c r="E140" s="20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">
      <c r="B141" s="20"/>
      <c r="C141" s="20"/>
      <c r="D141" s="20"/>
      <c r="E141" s="20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">
      <c r="B142" s="20"/>
      <c r="C142" s="20"/>
      <c r="D142" s="20"/>
      <c r="E142" s="20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">
      <c r="B143" s="20"/>
      <c r="C143" s="20"/>
      <c r="D143" s="20"/>
      <c r="E143" s="20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">
      <c r="B144" s="20"/>
      <c r="C144" s="20"/>
      <c r="D144" s="20"/>
      <c r="E144" s="20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">
      <c r="B145" s="20"/>
      <c r="C145" s="20"/>
      <c r="D145" s="20"/>
      <c r="E145" s="20"/>
      <c r="F145" s="20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">
      <c r="B146" s="20"/>
      <c r="C146" s="20"/>
      <c r="D146" s="20"/>
      <c r="E146" s="20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">
      <c r="B147" s="20"/>
      <c r="C147" s="20"/>
      <c r="D147" s="20"/>
      <c r="E147" s="20"/>
      <c r="F147" s="2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">
      <c r="B148" s="20"/>
      <c r="C148" s="20"/>
      <c r="D148" s="20"/>
      <c r="E148" s="20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">
      <c r="B149" s="20"/>
      <c r="C149" s="20"/>
      <c r="D149" s="20"/>
      <c r="E149" s="20"/>
      <c r="F149" s="20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">
      <c r="B150" s="20"/>
      <c r="C150" s="20"/>
      <c r="D150" s="20"/>
      <c r="E150" s="20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">
      <c r="B151" s="20"/>
      <c r="C151" s="20"/>
      <c r="D151" s="20"/>
      <c r="E151" s="20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">
      <c r="B152" s="20"/>
      <c r="C152" s="20"/>
      <c r="D152" s="20"/>
      <c r="E152" s="20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">
      <c r="B153" s="20"/>
      <c r="C153" s="20"/>
      <c r="D153" s="20"/>
      <c r="E153" s="20"/>
      <c r="F153" s="20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">
      <c r="B154" s="20"/>
      <c r="C154" s="20"/>
      <c r="D154" s="20"/>
      <c r="E154" s="20"/>
      <c r="F154" s="20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">
      <c r="B155" s="20"/>
      <c r="C155" s="20"/>
      <c r="D155" s="20"/>
      <c r="E155" s="20"/>
      <c r="F155" s="20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">
      <c r="B156" s="20"/>
      <c r="C156" s="20"/>
      <c r="D156" s="20"/>
      <c r="E156" s="20"/>
      <c r="F156" s="20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">
      <c r="B157" s="20"/>
      <c r="C157" s="20"/>
      <c r="D157" s="20"/>
      <c r="E157" s="20"/>
      <c r="F157" s="20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">
      <c r="B158" s="20"/>
      <c r="C158" s="20"/>
      <c r="D158" s="20"/>
      <c r="E158" s="20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">
      <c r="B159" s="20"/>
      <c r="C159" s="20"/>
      <c r="D159" s="20"/>
      <c r="E159" s="20"/>
      <c r="F159" s="20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">
      <c r="B160" s="20"/>
      <c r="C160" s="20"/>
      <c r="D160" s="20"/>
      <c r="E160" s="20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">
      <c r="B161" s="20"/>
      <c r="C161" s="20"/>
      <c r="D161" s="20"/>
      <c r="E161" s="20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">
      <c r="B162" s="20"/>
      <c r="C162" s="20"/>
      <c r="D162" s="20"/>
      <c r="E162" s="20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">
      <c r="B163" s="20"/>
      <c r="C163" s="20"/>
      <c r="D163" s="20"/>
      <c r="E163" s="20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">
      <c r="B164" s="20"/>
      <c r="C164" s="20"/>
      <c r="D164" s="20"/>
      <c r="E164" s="20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">
      <c r="B165" s="20"/>
      <c r="C165" s="20"/>
      <c r="D165" s="20"/>
      <c r="E165" s="20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">
      <c r="B166" s="20"/>
      <c r="C166" s="20"/>
      <c r="D166" s="20"/>
      <c r="E166" s="20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">
      <c r="B167" s="20"/>
      <c r="C167" s="20"/>
      <c r="D167" s="20"/>
      <c r="E167" s="20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">
      <c r="B168" s="20"/>
      <c r="C168" s="20"/>
      <c r="D168" s="20"/>
      <c r="E168" s="20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">
      <c r="B169" s="20"/>
      <c r="C169" s="20"/>
      <c r="D169" s="20"/>
      <c r="E169" s="20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">
      <c r="B170" s="20"/>
      <c r="C170" s="20"/>
      <c r="D170" s="20"/>
      <c r="E170" s="20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">
      <c r="B171" s="20"/>
      <c r="C171" s="20"/>
      <c r="D171" s="20"/>
      <c r="E171" s="20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">
      <c r="B172" s="20"/>
      <c r="C172" s="20"/>
      <c r="D172" s="20"/>
      <c r="E172" s="20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">
      <c r="B173" s="20"/>
      <c r="C173" s="20"/>
      <c r="D173" s="20"/>
      <c r="E173" s="20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">
      <c r="B174" s="20"/>
      <c r="C174" s="20"/>
      <c r="D174" s="20"/>
      <c r="E174" s="20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">
      <c r="B175" s="20"/>
      <c r="C175" s="20"/>
      <c r="D175" s="20"/>
      <c r="E175" s="20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">
      <c r="B176" s="20"/>
      <c r="C176" s="20"/>
      <c r="D176" s="20"/>
      <c r="E176" s="20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">
      <c r="B177" s="20"/>
      <c r="C177" s="20"/>
      <c r="D177" s="20"/>
      <c r="E177" s="20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">
      <c r="B178" s="20"/>
      <c r="C178" s="20"/>
      <c r="D178" s="20"/>
      <c r="E178" s="20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">
      <c r="B179" s="20"/>
      <c r="C179" s="20"/>
      <c r="D179" s="20"/>
      <c r="E179" s="20"/>
      <c r="F179" s="20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">
      <c r="B180" s="20"/>
      <c r="C180" s="20"/>
      <c r="D180" s="20"/>
      <c r="E180" s="20"/>
      <c r="F180" s="20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">
      <c r="B181" s="20"/>
      <c r="C181" s="20"/>
      <c r="D181" s="20"/>
      <c r="E181" s="20"/>
      <c r="F181" s="20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">
      <c r="B182" s="20"/>
      <c r="C182" s="20"/>
      <c r="D182" s="20"/>
      <c r="E182" s="20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">
      <c r="B183" s="20"/>
      <c r="C183" s="20"/>
      <c r="D183" s="20"/>
      <c r="E183" s="20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">
      <c r="B184" s="20"/>
      <c r="C184" s="20"/>
      <c r="D184" s="20"/>
      <c r="E184" s="20"/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">
      <c r="B185" s="20"/>
      <c r="C185" s="20"/>
      <c r="D185" s="20"/>
      <c r="E185" s="20"/>
      <c r="F185" s="20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">
      <c r="B186" s="20"/>
      <c r="C186" s="20"/>
      <c r="D186" s="20"/>
      <c r="E186" s="20"/>
      <c r="F186" s="20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">
      <c r="B187" s="20"/>
      <c r="C187" s="20"/>
      <c r="D187" s="20"/>
      <c r="E187" s="20"/>
      <c r="F187" s="20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">
      <c r="B188" s="20"/>
      <c r="C188" s="20"/>
      <c r="D188" s="20"/>
      <c r="E188" s="20"/>
      <c r="F188" s="20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">
      <c r="B189" s="20"/>
      <c r="C189" s="20"/>
      <c r="D189" s="20"/>
      <c r="E189" s="20"/>
      <c r="F189" s="20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">
      <c r="B190" s="20"/>
      <c r="C190" s="20"/>
      <c r="D190" s="20"/>
      <c r="E190" s="20"/>
      <c r="F190" s="20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">
      <c r="B191" s="20"/>
      <c r="C191" s="20"/>
      <c r="D191" s="20"/>
      <c r="E191" s="20"/>
      <c r="F191" s="20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">
      <c r="B192" s="20"/>
      <c r="C192" s="20"/>
      <c r="D192" s="20"/>
      <c r="E192" s="20"/>
      <c r="F192" s="20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">
      <c r="B193" s="20"/>
      <c r="C193" s="20"/>
      <c r="D193" s="20"/>
      <c r="E193" s="20"/>
      <c r="F193" s="20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">
      <c r="B194" s="20"/>
      <c r="C194" s="20"/>
      <c r="D194" s="20"/>
      <c r="E194" s="20"/>
      <c r="F194" s="20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2:17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2:17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2:17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2:17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2:17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2:17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2:17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2:17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2:17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2:17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2:17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2:17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2:17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2:17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2:17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2:17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2:17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2:17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2:17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2:17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</sheetData>
  <mergeCells count="18">
    <mergeCell ref="K129:N129"/>
    <mergeCell ref="B16:B18"/>
    <mergeCell ref="G16:J16"/>
    <mergeCell ref="K16:L16"/>
    <mergeCell ref="B117:K117"/>
    <mergeCell ref="B119:N119"/>
    <mergeCell ref="B120:N120"/>
    <mergeCell ref="F128:F129"/>
    <mergeCell ref="K128:N128"/>
    <mergeCell ref="B14:Q14"/>
    <mergeCell ref="B12:Q12"/>
    <mergeCell ref="B4:Q4"/>
    <mergeCell ref="B3:Q3"/>
    <mergeCell ref="D2:L2"/>
    <mergeCell ref="D5:L5"/>
    <mergeCell ref="B8:R8"/>
    <mergeCell ref="B9:R9"/>
    <mergeCell ref="B10:R10"/>
  </mergeCells>
  <pageMargins left="0.19685039370078741" right="0" top="0.59055118110236227" bottom="0.78740157480314965" header="0.31496062992125984" footer="0.39370078740157483"/>
  <pageSetup paperSize="9" scale="71" fitToHeight="0" orientation="landscape" r:id="rId1"/>
  <headerFooter>
    <oddFooter xml:space="preserve">&amp;LINTERCONEXION EN 220 KV- ET CLORINDA - ET GUARAMBARE&amp;C&amp;9Pagina &amp;P de &amp;N&amp;RPLANILLA DE PROPUESTA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Caratula</vt:lpstr>
      <vt:lpstr>Resumen</vt:lpstr>
      <vt:lpstr>Rubro 1 </vt:lpstr>
      <vt:lpstr>Rubro 2</vt:lpstr>
      <vt:lpstr>Caratula!Área_de_impresión</vt:lpstr>
      <vt:lpstr>'Rubro 1 '!Área_de_impresión</vt:lpstr>
      <vt:lpstr>'Rubro 1 '!Títulos_a_imprimir</vt:lpstr>
      <vt:lpstr>'Rubro 2'!Títulos_a_imprimir</vt:lpstr>
    </vt:vector>
  </TitlesOfParts>
  <Company>Windows XP Colossus Edition 2 Reloaded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Sol Lamanna</dc:creator>
  <cp:lastModifiedBy>Eduardo</cp:lastModifiedBy>
  <cp:revision/>
  <dcterms:created xsi:type="dcterms:W3CDTF">2012-05-16T18:04:02Z</dcterms:created>
  <dcterms:modified xsi:type="dcterms:W3CDTF">2023-01-26T14:34:33Z</dcterms:modified>
</cp:coreProperties>
</file>